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230" windowHeight="7840" firstSheet="9"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<sst xmlns="http://schemas.openxmlformats.org/spreadsheetml/2006/main" count="1567" uniqueCount="547">
  <si>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</si>
  <si>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</si>
  <si>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</si>
  <si>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</si>
  <si>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</si>
  <si>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</si>
  <si>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</si>
  <si>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</si>
  <si>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</si>
  <si>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</si>
  <si>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</si>
  <si>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</si>
  <si>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</si>
  <si>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</si>
  <si>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</si>
  <si>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</si>
  <si>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</si>
  <si>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</si>
  <si>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</si>
  <si>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</si>
  <si>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</si>
  <si>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</si>
  <si>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</si>
  <si>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</si>
  <si>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</si>
  <si>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</si>
  <si>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</si>
  <si>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</si>
  <si>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</si>
  <si>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</si>
  <si>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</si>
  <si>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</si>
  <si>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</si>
  <si>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</si>
  <si>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</si>
  <si>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</si>
  <si>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</si>
  <si>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</si>
  <si>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</si>
  <si>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</si>
  <si>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</si>
  <si>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</si>
  <si>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</si>
  <si>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</si>
  <si>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164001</t>
  </si>
  <si>
    <t>云南省粮食和物资储备局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</si>
  <si>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</si>
  <si>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</si>
  <si>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</si>
  <si>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</si>
  <si>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</si>
  <si>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</si>
  <si>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</si>
  <si>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</si>
  <si>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</si>
  <si>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</si>
  <si>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</si>
  <si>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</si>
  <si>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</si>
  <si>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</si>
  <si>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</si>
  <si>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</si>
  <si>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</si>
  <si>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</si>
  <si>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</si>
  <si>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</si>
  <si>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</si>
  <si>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</si>
  <si>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</si>
  <si>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</si>
  <si>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</si>
  <si>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</si>
  <si>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</si>
  <si>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</si>
  <si>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</si>
  <si>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</si>
  <si>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</si>
  <si>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</si>
  <si>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</si>
  <si>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</si>
  <si>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</si>
  <si>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</si>
  <si>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</si>
  <si>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</si>
  <si>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</si>
  <si>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</si>
  <si>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</si>
  <si>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</si>
  <si>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</si>
  <si>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</si>
  <si>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2220101</t>
  </si>
  <si>
    <t>行政运行</t>
  </si>
  <si>
    <t>2220102</t>
  </si>
  <si>
    <t>一般行政管理事务</t>
  </si>
  <si>
    <t>2220105</t>
  </si>
  <si>
    <t>信息统计</t>
  </si>
  <si>
    <t>2220106</t>
  </si>
  <si>
    <t>专项业务活动</t>
  </si>
  <si>
    <t>2220115</t>
  </si>
  <si>
    <t>粮食风险基金</t>
  </si>
  <si>
    <t>2220199</t>
  </si>
  <si>
    <t>其他粮油物资事务支出</t>
  </si>
  <si>
    <t>22203</t>
  </si>
  <si>
    <t>能源储备</t>
  </si>
  <si>
    <t>2220305</t>
  </si>
  <si>
    <t>成品油储备</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</si>
  <si>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</si>
  <si>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</si>
  <si>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</si>
  <si>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</si>
  <si>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</si>
  <si>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</si>
  <si>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</si>
  <si>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</si>
  <si>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</si>
  <si>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</si>
  <si>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</si>
  <si>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</si>
  <si>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</si>
  <si>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</si>
  <si>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</si>
  <si>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</si>
  <si>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</si>
  <si>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</si>
  <si>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</si>
  <si>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</si>
  <si>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</si>
  <si>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</si>
  <si>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</si>
  <si>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</si>
  <si>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</si>
  <si>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</si>
  <si>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</si>
  <si>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</si>
  <si>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</si>
  <si>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</si>
  <si>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</si>
  <si>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</si>
  <si>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</si>
  <si>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</si>
  <si>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</si>
  <si>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</si>
  <si>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</si>
  <si>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</si>
  <si>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</si>
  <si>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</si>
  <si>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</si>
  <si>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</si>
  <si>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</si>
  <si>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</si>
  <si>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</si>
  <si>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</si>
  <si>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</si>
  <si>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</si>
  <si>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</si>
  <si>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530000210000000023564</t>
  </si>
  <si>
    <t>行政人员支出工资</t>
  </si>
  <si>
    <t>30101</t>
  </si>
  <si>
    <t>基本工资</t>
  </si>
  <si>
    <t>30102</t>
  </si>
  <si>
    <t>津贴补贴</t>
  </si>
  <si>
    <t>30103</t>
  </si>
  <si>
    <t>奖金</t>
  </si>
  <si>
    <t>530000210000000023565</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</si>
  <si>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</si>
  <si>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</si>
  <si>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</si>
  <si>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</si>
  <si>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</si>
  <si>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</si>
  <si>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</si>
  <si>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</si>
  <si>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</si>
  <si>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</si>
  <si>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</si>
  <si>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530000210000000023567</t>
  </si>
  <si>
    <t>30113</t>
  </si>
  <si>
    <t>530000210000000023570</t>
  </si>
  <si>
    <t>公车购置及运维费</t>
  </si>
  <si>
    <t>30231</t>
  </si>
  <si>
    <t>公务用车运行维护费</t>
  </si>
  <si>
    <t>530000210000000023571</t>
  </si>
  <si>
    <t>30217</t>
  </si>
  <si>
    <t>530000210000000023572</t>
  </si>
  <si>
    <t>行政人员公务交通补贴</t>
  </si>
  <si>
    <t>30239</t>
  </si>
  <si>
    <t>其他交通费用</t>
  </si>
  <si>
    <t>530000210000000023573</t>
  </si>
  <si>
    <t>工会经费</t>
  </si>
  <si>
    <t>30228</t>
  </si>
  <si>
    <t>530000210000000023574</t>
  </si>
  <si>
    <t>一般公用经费</t>
  </si>
  <si>
    <t>30299</t>
  </si>
  <si>
    <t>其他商品和服务支出</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</si>
  <si>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</si>
  <si>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</si>
  <si>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</si>
  <si>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</si>
  <si>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</si>
  <si>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</si>
  <si>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</si>
  <si>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</si>
  <si>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</si>
  <si>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</si>
  <si>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</si>
  <si>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</si>
  <si>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</si>
  <si>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</si>
  <si>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</si>
  <si>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</si>
  <si>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</si>
  <si>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</si>
  <si>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530000241100002221294</t>
  </si>
  <si>
    <t>行政人员绩效奖</t>
  </si>
  <si>
    <t>预算05-1表</t>
  </si>
  <si>
    <t>2026年部门项目支出预算表</t>
  </si>
  <si>
    <t>项目分类</t>
  </si>
  <si>
    <t>项目单位</t>
  </si>
  <si>
    <t>本年拨款</t>
  </si>
  <si>
    <t>其中：本次下达</t>
  </si>
  <si>
    <t>2025年云南省决策咨询研究课题第一批经费</t>
  </si>
  <si>
    <t>事业发展类</t>
  </si>
  <si>
    <t>530000251100004418363</t>
  </si>
  <si>
    <t>部门预算机动经费</t>
  </si>
  <si>
    <t>其他运转类</t>
  </si>
  <si>
    <t>530000241100002044376</t>
  </si>
  <si>
    <t>重要物资储备补贴专项资金</t>
  </si>
  <si>
    <t>530000251100003234797</t>
  </si>
  <si>
    <t>31204</t>
  </si>
  <si>
    <t>费用补贴</t>
  </si>
  <si>
    <t>31205</t>
  </si>
  <si>
    <t>利息补贴</t>
  </si>
  <si>
    <t>国有资产管护经费</t>
  </si>
  <si>
    <t>530000251100003349065</t>
  </si>
  <si>
    <t>30227</t>
  </si>
  <si>
    <t>委托业务费</t>
  </si>
  <si>
    <t>粮食风险基金省级配套专项资金</t>
  </si>
  <si>
    <t>530000231100001107348</t>
  </si>
  <si>
    <t>粮食和物资储备管理专项经费</t>
  </si>
  <si>
    <t>530000210000000024444</t>
  </si>
  <si>
    <t>30202</t>
  </si>
  <si>
    <t>印刷费</t>
  </si>
  <si>
    <t>30214</t>
  </si>
  <si>
    <t>租赁费</t>
  </si>
  <si>
    <t>30226</t>
  </si>
  <si>
    <t>劳务费</t>
  </si>
  <si>
    <t>31002</t>
  </si>
  <si>
    <t>办公设备购置</t>
  </si>
  <si>
    <t>31022</t>
  </si>
  <si>
    <t>无形资产购置</t>
  </si>
  <si>
    <t>因公出国（境）专项经费</t>
  </si>
  <si>
    <t>因公出国（境）经费</t>
  </si>
  <si>
    <t>530000210000000046844</t>
  </si>
  <si>
    <t>30212</t>
  </si>
  <si>
    <t>因公出国（境）费用</t>
  </si>
  <si>
    <t>政务信息化运维服务项目补助资金</t>
  </si>
  <si>
    <t>专业信息系统运行维护费</t>
  </si>
  <si>
    <t>530000251100003275672</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</si>
  <si>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</si>
  <si>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</si>
  <si>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</si>
  <si>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</si>
  <si>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</si>
  <si>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</si>
  <si>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</si>
  <si>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</si>
  <si>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</si>
  <si>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</si>
  <si>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</si>
  <si>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</si>
  <si>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开展粮食产业经济发展及物资储备等调研，参加国家粮食和储备局等上级部门组织的学习培训，交流学习国外好的经验做法，为我省粮食流通和物资储备体制改革发展提供借鉴和参考。</t>
  </si>
  <si>
    <t>产出指标</t>
  </si>
  <si>
    <t>数量指标</t>
  </si>
  <si>
    <t>出访团组批次</t>
  </si>
  <si>
    <t>=</t>
  </si>
  <si>
    <t>人/次</t>
  </si>
  <si>
    <t>定量指标</t>
  </si>
  <si>
    <t>反映年度组织出访批次和团组的数量情况。</t>
  </si>
  <si>
    <t>质量指标</t>
  </si>
  <si>
    <t>经费规范核销率</t>
  </si>
  <si>
    <t>100</t>
  </si>
  <si>
    <t>%</t>
  </si>
  <si>
    <t>反映出访出国经费规范核销情况。 经费规范核销率=经费规范核销的团组数/出访总团组数*100%</t>
  </si>
  <si>
    <t>效益指标</t>
  </si>
  <si>
    <t>可持续影响</t>
  </si>
  <si>
    <t>提出建设性意见</t>
  </si>
  <si>
    <t>&gt;=</t>
  </si>
  <si>
    <t>条</t>
  </si>
  <si>
    <t>反映出国成果影响：为我省粮食和物资储备改革发展提供建设性意见不少于2条</t>
  </si>
  <si>
    <t>满意度指标</t>
  </si>
  <si>
    <t>服务对象满意度</t>
  </si>
  <si>
    <t>出访人员满意度</t>
  </si>
  <si>
    <t>90</t>
  </si>
  <si>
    <t>出访人员无对承办方有投诉</t>
  </si>
  <si>
    <t>目标1：提升粮油储备质量管理。加强监督检查，持续开展粮食流通监管“铁拳行动”和政策性粮油库存检查；依托信息化监管平台强化粮库巡查和收购监管；做好耕地保护和粮食安全责任制、省级储备粮管理考核，落实承储企业责任；加强安全储粮和安全生产监督检查，切实维护全省粮储安全稳定大局。
目标2：推进物资储备管理现代化。制定出台相关管理制度，做好前置物资管理；建设全省统一的物资储备管理调运信息化平台，推动各级各部门应急保障数据精准化、实时化。
目标4：抓应急保障体系建设。健全完善粮食、物资应急响应方（预）案体系；足额落实储备任务，开展应急救灾演练，提高应急救灾能力。
目标5：谋划粮储产业发展。高质量实施《云南省“十五五”粮食和物资储备发展规划》。聚焦我省物流、产业发展重点，谋划产业项目。积极组织省内企业积极参加2026年度中国粮食交易大会，集中力量打造“云岭粮油”公共品牌。
目标6：开展粮食安全等宣传活动。组织开展世界粮食日和粮食安全宣传周活动，倡导节粮减损理念；结合科技活动周展示粮食仓储、物流、加工等领域的新技术，推动科技成果转化，提升储备管理的现代化、精细化水平。
目标7：落实粮食市场监测预警和信息发布机制。落实粮油价格监测点，收集、汇总、分析粮油价格监测点信息，每周发布1次，全年发布数量不低于50次。</t>
  </si>
  <si>
    <t>购置设备计划完成率</t>
  </si>
  <si>
    <t>反映项目资金购置计划执行情况。
购置计划完成率=（实际购置交付装备数量/计划购置交付装备数量）*100%。</t>
  </si>
  <si>
    <t>宣传活动举办次数</t>
  </si>
  <si>
    <t>1.0</t>
  </si>
  <si>
    <t>次</t>
  </si>
  <si>
    <t>反映举办世界粮食日、爱粮节粮宣传周、科技周宣传活动次数的情况。</t>
  </si>
  <si>
    <t>应急演练次数</t>
  </si>
  <si>
    <t>反映开展应急演练完成情况。</t>
  </si>
  <si>
    <t>专项工作检查次数</t>
  </si>
  <si>
    <t>12</t>
  </si>
  <si>
    <t>反映对粮食安全生产及储粮安全专项检查、项目督查、粮油督查、物资储备检查情况。</t>
  </si>
  <si>
    <t>培训出勤率</t>
  </si>
  <si>
    <t>95</t>
  </si>
  <si>
    <t>反映预算部门（单位）组织开展各类培训中参训人员的出勤情况。
培训出勤率=（实际出勤学员数量/参加培训学员数量）*100%。</t>
  </si>
  <si>
    <t>形成全省供需平衡调查报告</t>
  </si>
  <si>
    <t>份</t>
  </si>
  <si>
    <t>反映析我省粮食供需情况。</t>
  </si>
  <si>
    <t>时效指标</t>
  </si>
  <si>
    <t>粮安考核完成时限</t>
  </si>
  <si>
    <t>反映州市地方党委、政府落实粮食安全责任制考核完成时限。</t>
  </si>
  <si>
    <t>社会效益</t>
  </si>
  <si>
    <t>参加全国粮交会企业数量</t>
  </si>
  <si>
    <t>60</t>
  </si>
  <si>
    <t>家</t>
  </si>
  <si>
    <t>反映参加全国粮交会展览、展会的单位、组织等主体数量情况。</t>
  </si>
  <si>
    <t>开展宣传活动影响范围</t>
  </si>
  <si>
    <t>800000</t>
  </si>
  <si>
    <t>人次</t>
  </si>
  <si>
    <t>反映全省粮食安全、世界粮食日、科技活动周宣传活动影响人数</t>
  </si>
  <si>
    <t>保障对尚未移交的铺面和公有住房的修缮及水电、物业管理工作，及时发现并解决潜在的各项问题，保障国有资产处于良好状态，实现租金按时、足额收缴，进一步加强国有资产管理，提高资产使用效率与安全性，最终达到资产的保值增值目标。</t>
  </si>
  <si>
    <t>消防巡查次数</t>
  </si>
  <si>
    <t>8</t>
  </si>
  <si>
    <t>反映每年消防巡查次数的情况。</t>
  </si>
  <si>
    <t>修缮验收合格率</t>
  </si>
  <si>
    <t>反映修缮达标的情况。修缮验收合格率=修缮验收合格数量/修缮提交验收数量*100%</t>
  </si>
  <si>
    <t>安全事故发生次数</t>
  </si>
  <si>
    <t>0</t>
  </si>
  <si>
    <t>反映安全事故发生的次数情况。</t>
  </si>
  <si>
    <t xml:space="preserve">一是实现全省政策性粮食信息化监管技术全覆盖、全应用，运行安全、平稳、有序。
二是军民融合军粮供应信息化系统运行平稳有序。
</t>
  </si>
  <si>
    <t>完成系统运行测评、评估任务率</t>
  </si>
  <si>
    <t>反映完成粮食购销领域监管信息化系统和军粮供应平台等保测评、密评任务情况，完成系统运行测评、评估任务率=实际完成任务数/计划完成任务数*100%。</t>
  </si>
  <si>
    <t>系统正常使用年限</t>
  </si>
  <si>
    <t>1.00</t>
  </si>
  <si>
    <t>年</t>
  </si>
  <si>
    <t>反映系统正常使用期限。</t>
  </si>
  <si>
    <t xml:space="preserve"> 系统维护出现重大安全事故</t>
  </si>
  <si>
    <t>次/年</t>
  </si>
  <si>
    <t>反映粮食购销领域监管信息化系统全省政策性粮食监管全覆盖，运行平稳情况。军民融合军粮供应信息化系统运行平稳年情况。</t>
  </si>
  <si>
    <t>使用人员满意度度</t>
  </si>
  <si>
    <t>反映使用对象对信息系统使用的满意度。
使用人员满意度=（对信息系统满意的使用人员/问卷调查人数）*100%</t>
  </si>
  <si>
    <t>1.立足新发展阶段，统筹发展和安全，全面落实完成我省重要物资储备任务。
2.任何时点，省级政府储备重要物资单品在库率不得低于储备重要物资单品储备总规模的70％。
3.建立省级重要物资储备保障体系，加强储备管理，确保省级政府重要物资储备发挥“国防建设、应对突发事件、参与宏观调控、保障能源安全”作用。
4.逐步规范省级政府重要物资等政府储备战略物资管理，顺利完成年度省级政府储备重要物资储备、轮换等管理任务。</t>
  </si>
  <si>
    <t>重要物资储备任务完成度</t>
  </si>
  <si>
    <t>考核按照指标下达计划顺利完成省级政府储备重要物资储备情况。</t>
  </si>
  <si>
    <t>成品油储备补贴专项资金</t>
  </si>
  <si>
    <t>重要物资轮换计划完成率</t>
  </si>
  <si>
    <t>反映省级重要物资储备轮换情况</t>
  </si>
  <si>
    <t>省级政府重要物资储备单品在库率</t>
  </si>
  <si>
    <t>70</t>
  </si>
  <si>
    <t>反映省级政府储备重要物资单品在库情况。省级政府储备重要物资单品在库率=省级政府储备重要物资单品实际库存数/省级政府储备重要物资单品承储规模。</t>
  </si>
  <si>
    <t>全年重大安全事故发生次数</t>
  </si>
  <si>
    <t>考核重要物资储备及库区安全安全情况。</t>
  </si>
  <si>
    <t>统筹用于年度执行中新增执行事项，保障云南粮食和物资储备安全。加强粮食流通宏观调控，落实州（市）党委政府落实耕地保护和粮食安全责任制考核，开展全省粮食库存检查和省级储备粮考核工作，压实粮食安全责任。强化储备粮油管理和应急储备物资管理。加强世界粮食日和全国爱粮节粮、粮食安全宣传周等宣传活动。</t>
  </si>
  <si>
    <t>开展检查（核查）次数</t>
  </si>
  <si>
    <t>反映对储粮安全、物资储备等检查的次数情况。</t>
  </si>
  <si>
    <t>发布关于世界粮食日和全国爱粮节粮、粮食安全宣传周相关新闻稿数</t>
  </si>
  <si>
    <t>20</t>
  </si>
  <si>
    <t>反映世界粮食日和全国爱粮节粮、粮食安全宣传周相关新闻宣传情况。</t>
  </si>
  <si>
    <t>培训是否纳入年度计划</t>
  </si>
  <si>
    <t>是</t>
  </si>
  <si>
    <t>定性指标</t>
  </si>
  <si>
    <t>反映培训是否纳入部门的年度计划。</t>
  </si>
  <si>
    <t>粮食日、科技活动周宣传影响人次</t>
  </si>
  <si>
    <t>8000</t>
  </si>
  <si>
    <t>反映世界粮食日、科技活动周宣传情况</t>
  </si>
  <si>
    <t>确保完成省级储备粮计划规模数和轮换计划数；完成省级食用植物油储备计划数；稳定粮食市场、增强应对粮食供求波动能力。</t>
  </si>
  <si>
    <t>资金到位率</t>
  </si>
  <si>
    <t>反映了粮食风险基金资金到位情况。资金到位率=资金实际到位数/应配套数*100%.</t>
  </si>
  <si>
    <t>粮食储备到位率</t>
  </si>
  <si>
    <t>反映了下达的储备粮规模计划落实完成情况。粮食储备到位率=月末实物库存数/粮食储备到位应到位*100%.（75%、70%）</t>
  </si>
  <si>
    <t>粮食常规储备轮换完成率</t>
  </si>
  <si>
    <t>反映了下达的储备粮轮换计划完成情况。粮食常规储备轮换完成率=粮食实际轮换数/粮食计划轮换数*100%.</t>
  </si>
  <si>
    <t>库存数量真实率</t>
  </si>
  <si>
    <t>反映了储备粮储备情况。库存数量真实率=实物库存数量/粮食报表上报库存数量*100%.</t>
  </si>
  <si>
    <t>省级食用植物油储备计划完成率</t>
  </si>
  <si>
    <t>反映省级食用植物油储备情况，省级食用植物油储备计划完成率=省级食用植物油实际库存数/省级食用植物油计划数*100%。</t>
  </si>
  <si>
    <t>基金使用规范率</t>
  </si>
  <si>
    <t>反映了粮食风险基金使用情况。基金使用规范率=资金规范实际使用数/资金实际使用数*100%.</t>
  </si>
  <si>
    <t>专户管理率</t>
  </si>
  <si>
    <t>反映了粮食风险基金管理情况。专户管理率=专户数/开户数*100%.</t>
  </si>
  <si>
    <t>库存粮食明显变质比例</t>
  </si>
  <si>
    <t>反映了储备粮储备情况。库存粮食明显变质比例=实物库存重度不宜存数量/实物库数量*100%.</t>
  </si>
  <si>
    <t>资金及时下达率</t>
  </si>
  <si>
    <t>反映了粮食风险基金下达情况。资金及时下达率=资金下达天数/资金下达要求天数*100%.</t>
  </si>
  <si>
    <t>经济效益</t>
  </si>
  <si>
    <t>利息费用保障率</t>
  </si>
  <si>
    <t>反映了粮食风险基金使用情况。利息费用保障率=实际拨付利息费用数/应拨付利息费用数*100%.</t>
  </si>
  <si>
    <t>粮油储备安全事故发生数</t>
  </si>
  <si>
    <t>反映粮油储备安全生产情况。</t>
  </si>
  <si>
    <t>市场波动引起的粮食安全事件数</t>
  </si>
  <si>
    <t>起</t>
  </si>
  <si>
    <t>反映粮食风险基金支持粮食储备、维护粮食流通秩序、稳定粮食市场等的调控的情况。</t>
  </si>
  <si>
    <t>预算06表</t>
  </si>
  <si>
    <t>2026年政府性基金预算支出预算表</t>
  </si>
  <si>
    <t>政府性基金预算支出</t>
  </si>
  <si>
    <t>备注：云南省粮食和物资储备局无政府性基金预算支出，故此表为空。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</si>
  <si>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</si>
  <si>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</si>
  <si>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</si>
  <si>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</si>
  <si>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</si>
  <si>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</si>
  <si>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</si>
  <si>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</si>
  <si>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</si>
  <si>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</si>
  <si>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</si>
  <si>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</si>
  <si>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公车加油服务</t>
  </si>
  <si>
    <t>C23120302 车辆加油、添加燃料服务</t>
  </si>
  <si>
    <t>机动车保险</t>
  </si>
  <si>
    <t>C1804010201 机动车保险服务</t>
  </si>
  <si>
    <t>车辆维修和保养服务</t>
  </si>
  <si>
    <t>C23120399 其他车辆维修和保养服务</t>
  </si>
  <si>
    <t>复印纸</t>
  </si>
  <si>
    <t>A05040101 复印纸</t>
  </si>
  <si>
    <t>箱</t>
  </si>
  <si>
    <t>2026年办公楼物业</t>
  </si>
  <si>
    <t>C21040000 物业管理服务</t>
  </si>
  <si>
    <t>会议高清 LED 显示屏</t>
  </si>
  <si>
    <t>A02021103 LED显示屏</t>
  </si>
  <si>
    <t>台</t>
  </si>
  <si>
    <t>会议服务器</t>
  </si>
  <si>
    <t>A02010100 计算机</t>
  </si>
  <si>
    <t>液晶显示器</t>
  </si>
  <si>
    <t>A02021104 液晶显示器</t>
  </si>
  <si>
    <t>印刷服务</t>
  </si>
  <si>
    <t>C23090000 印刷和出版服务</t>
  </si>
  <si>
    <t>批</t>
  </si>
  <si>
    <t>云南省军粮信息化管理平台商用密码应用安全性评估服务项目</t>
  </si>
  <si>
    <t>C16060000 测试评估认证服务</t>
  </si>
  <si>
    <t>项</t>
  </si>
  <si>
    <t>云南省军民供应融合军粮信息化管理平台网络安全等级保护测评服务项目</t>
  </si>
  <si>
    <t>云南省粮食购销领域监管信息化商用密码应用安全性评估</t>
  </si>
  <si>
    <t>云南省粮食购销领域监管信息化系统网络安全等级保护测评服务项目</t>
  </si>
  <si>
    <t>云网络云安全服务</t>
  </si>
  <si>
    <t>C16020000 信息系统集成实施服务</t>
  </si>
  <si>
    <t>云南省粮食购销领域监管信息化系统应急指挥项目运维服务</t>
  </si>
  <si>
    <t>C16070000 运行维护服务</t>
  </si>
  <si>
    <t>云服务器租赁</t>
  </si>
  <si>
    <t>C16080000 运营服务</t>
  </si>
  <si>
    <t>预算08表</t>
  </si>
  <si>
    <t>2026年部门政府购买服务预算表</t>
  </si>
  <si>
    <t>政府购买服务项目</t>
  </si>
  <si>
    <t>政府购买服务目录</t>
  </si>
  <si>
    <t>公车维修和保养服务</t>
  </si>
  <si>
    <t>B1101 维修保养服务</t>
  </si>
  <si>
    <t>2026年办公楼物业服务</t>
  </si>
  <si>
    <t>B1102 物业管理服务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</si>
  <si>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</si>
  <si>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</si>
  <si>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</si>
  <si>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</si>
  <si>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</si>
  <si>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</si>
  <si>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</si>
  <si>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</si>
  <si>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</si>
  <si>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</si>
  <si>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</si>
  <si>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</si>
  <si>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</si>
  <si>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</si>
  <si>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</si>
  <si>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</si>
  <si>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</si>
  <si>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</si>
  <si>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</si>
  <si>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</si>
  <si>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</si>
  <si>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</si>
  <si>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</si>
  <si>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</si>
  <si>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</si>
  <si>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</si>
  <si>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粮食风险基金省对下补助资金</t>
  </si>
  <si>
    <t>军粮供应费用补助资金</t>
  </si>
  <si>
    <t>预算09-2表</t>
  </si>
  <si>
    <t>2026年省对下转移支付绩效目标表</t>
  </si>
  <si>
    <t>根据部队需求等情况，在计划内完成军粮供应相关工作，确保全年军粮供应及时足额、质量优良。</t>
  </si>
  <si>
    <t>报送供应数量等汇总信息</t>
  </si>
  <si>
    <t>涉密</t>
  </si>
  <si>
    <t>供应粮食质量合格率</t>
  </si>
  <si>
    <t>保障军粮供应</t>
  </si>
  <si>
    <t>能</t>
  </si>
  <si>
    <t>发挥粮食风险基金在支持粮食储备、落实增储任务、维护粮食流通秩序等方面的积极作用，促进增强应对粮食供求波动的能力。</t>
  </si>
  <si>
    <t>政策性挂账利息补贴保障率</t>
  </si>
  <si>
    <t>反映粮食风险基金保障政策性挂账利息补贴的情况。政策性挂账利息补贴保障率=实际拨付政策性挂账利息补贴数/应拨付政策性挂账利息补贴数*100%.</t>
  </si>
  <si>
    <t>粮食财务挂账较上年只减不增</t>
  </si>
  <si>
    <t>反映粮食风险基金保障政策性挂账利息补贴的情况。粮食政策性财务挂账当年消化额度占上年挂账余额比重=当年消化额度/上年挂账余额*100%.</t>
  </si>
  <si>
    <t>因市场波动引起的粮食安全事件数</t>
  </si>
  <si>
    <t>反映因粮食市场波动引起的粮食安全事件数，粮食风险基金支持粮食储备、维护粮食流通秩序、稳定粮食市场等的调控的情况。</t>
  </si>
  <si>
    <t>预算10表</t>
  </si>
  <si>
    <t>2026年新增资产配置表</t>
  </si>
  <si>
    <t>资产类别</t>
  </si>
  <si>
    <t>资产分类代码.名称</t>
  </si>
  <si>
    <t>资产名称</t>
  </si>
  <si>
    <t>计量单位</t>
  </si>
  <si>
    <t>财政部门批复数（元）</t>
  </si>
  <si>
    <t>单价</t>
  </si>
  <si>
    <t>金额</t>
  </si>
  <si>
    <t>7</t>
  </si>
  <si>
    <t>设备</t>
  </si>
  <si>
    <t>A02010104 服务器</t>
  </si>
  <si>
    <t>套</t>
  </si>
  <si>
    <t>A02010201 路由器</t>
  </si>
  <si>
    <t>H3C企业级路由器</t>
  </si>
  <si>
    <t>A02010202 交换设备</t>
  </si>
  <si>
    <t>交换机</t>
  </si>
  <si>
    <t>A02020700 电子白板</t>
  </si>
  <si>
    <t>电子白板</t>
  </si>
  <si>
    <t>显示屏</t>
  </si>
  <si>
    <t>A02021199 其他输入输出设备</t>
  </si>
  <si>
    <t>分屏器</t>
  </si>
  <si>
    <t>无线投屏设备</t>
  </si>
  <si>
    <t>A02091206 话筒设备</t>
  </si>
  <si>
    <t>麦克风</t>
  </si>
  <si>
    <t>元</t>
  </si>
  <si>
    <t>A02091211 音箱</t>
  </si>
  <si>
    <t>整体音响系统</t>
  </si>
  <si>
    <t>无形资产</t>
  </si>
  <si>
    <t>A08060303 应用软件</t>
  </si>
  <si>
    <t>无纸化会议支持软件</t>
  </si>
  <si>
    <t>注：涉及土地使用权、房屋、公务用车购置，按照现行相关管理制度规定报批，以职能部门审批意见为准。</t>
  </si>
  <si>
    <t>预算11表</t>
  </si>
  <si>
    <t>2026年中央转移支付补助项目支出预算表</t>
  </si>
  <si>
    <t>上级补助</t>
  </si>
  <si>
    <t>备注：云南省粮食和物资储备局无中央转移支付补助项目，故此表为空。</t>
  </si>
  <si>
    <t>预算12表</t>
  </si>
  <si>
    <t>2026年部门项目支出中期规划预算表</t>
  </si>
  <si>
    <t>项目级次</t>
  </si>
  <si>
    <t>2026年</t>
  </si>
  <si>
    <t>2027年</t>
  </si>
  <si>
    <t>2028年</t>
  </si>
  <si>
    <t>212 因公出国（境）经费</t>
  </si>
  <si>
    <t>本级</t>
  </si>
  <si>
    <t>223 专业信息系统运行维护费</t>
  </si>
  <si>
    <t>229 其他运转类</t>
  </si>
  <si>
    <t>313 事业发展类</t>
  </si>
  <si>
    <t>321 专项业务类</t>
  </si>
  <si>
    <t>对下</t>
  </si>
  <si>
    <t>323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</si>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</sst>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0"/>
    </font>
    <font>
      <b/>
      <sz val="22"/>
      <color rgb="FF000000"/>
      <name val="宋体"/>
      <charset val="134"/>
    </font>
    <font>
      <sz val="10.5"/>
      <color rgb="FF000000"/>
      <name val="宋体"/>
      <charset val="134"/>
    </font>
    <font>
      <sz val="11"/>
      <color theme="1"/>
      <name val="宋体"/>
      <charset val="134"/>
    </font>
    <font>
      <sz val="9.75"/>
      <color rgb="FF000000"/>
      <name val="SimSun"/>
      <charset val="0"/>
    </font>
    <font>
      <b/>
      <sz val="18"/>
      <color rgb="FF000000"/>
      <name val="SimSun"/>
      <charset val="0"/>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2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0"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8" fontId="8" fillId="0" borderId="7">
      <alignment horizontal="right" vertical="center"/>
    </xf>
    <xf numFmtId="0" fontId="26" fillId="0" borderId="0" applyNumberFormat="0" applyFill="0" applyBorder="0" applyAlignment="0" applyProtection="0">
      <alignment vertical="center"/>
    </xf>
    <xf numFmtId="0" fontId="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0"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8" fillId="0" borderId="7">
      <alignment horizontal="right" vertical="center"/>
    </xf>
    <xf numFmtId="0" fontId="0"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4"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8" fillId="0" borderId="0">
      <alignment vertical="top"/>
      <protection locked="0"/>
    </xf>
    <xf numFmtId="180" fontId="8" fillId="0" borderId="7">
      <alignment horizontal="right" vertical="center"/>
    </xf>
    <xf numFmtId="179" fontId="8" fillId="0" borderId="7">
      <alignment horizontal="right" vertical="center"/>
    </xf>
    <xf numFmtId="49" fontId="8" fillId="0" borderId="7">
      <alignment horizontal="left" vertical="center" wrapText="1"/>
    </xf>
    <xf numFmtId="177" fontId="8" fillId="0" borderId="7">
      <alignment horizontal="right" vertical="center"/>
    </xf>
    <xf numFmtId="177" fontId="8"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7" fontId="5" fillId="0" borderId="7" xfId="57"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52" applyFont="1" applyAlignment="1" applyProtection="1"/>
    <xf numFmtId="0" fontId="7"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6" fillId="0" borderId="0" xfId="52" applyNumberFormat="1" applyFont="1" applyAlignment="1" applyProtection="1"/>
    <xf numFmtId="0" fontId="1" fillId="0" borderId="7" xfId="0" applyFont="1" applyBorder="1" applyAlignment="1" applyProtection="1">
      <alignment horizontal="center" vertical="center"/>
      <protection locked="0"/>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Alignment="1">
      <alignment horizontal="center" vertical="center" wrapText="1"/>
    </xf>
    <xf numFmtId="49" fontId="10" fillId="0" borderId="7" xfId="55" applyFont="1">
      <alignment horizontal="left" vertical="center" wrapText="1"/>
    </xf>
    <xf numFmtId="180" fontId="8" fillId="0" borderId="7" xfId="53">
      <alignment horizontal="right" vertical="center"/>
    </xf>
    <xf numFmtId="177" fontId="8" fillId="0" borderId="7" xfId="57">
      <alignment horizontal="right" vertical="center"/>
    </xf>
    <xf numFmtId="180" fontId="8" fillId="0" borderId="7" xfId="0" applyNumberFormat="1" applyFont="1" applyBorder="1" applyAlignment="1">
      <alignment horizontal="left" vertical="center"/>
    </xf>
    <xf numFmtId="177" fontId="8" fillId="0" borderId="7" xfId="0" applyNumberFormat="1" applyFont="1" applyBorder="1" applyAlignment="1">
      <alignment horizontal="left" vertical="center"/>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indent="1"/>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0" xfId="0" applyFont="1" applyAlignment="1" applyProtection="1">
      <alignment horizontal="right"/>
      <protection locked="0"/>
    </xf>
    <xf numFmtId="177"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3"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5"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7" fontId="5" fillId="0" borderId="0" xfId="57"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ormal" xfId="52"/>
    <cellStyle name="IntegralNumberStyle" xfId="53"/>
    <cellStyle name="TimeStyle" xfId="54"/>
    <cellStyle name="TextStyle" xfId="55"/>
    <cellStyle name="NumberStyle" xfId="56"/>
    <cellStyle name="MoneyStyle" xfId="5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27272727273" customWidth="1"/>
    <col min="2" max="2" width="46.3090909090909" customWidth="1"/>
    <col min="3" max="3" width="40.4181818181818" customWidth="1"/>
    <col min="4" max="4" width="50.1727272727273" customWidth="1"/>
  </cols>
  <sheetData>
    <row r="1" ht="12" customHeight="1" spans="4:4">
      <c r="D1" s="104" t="s">
        <v>0</v>
      </c>
    </row>
    <row r="2" ht="36" customHeight="1" spans="1:4">
      <c r="A2" s="46" t="s">
        <v>1</v>
      </c>
      <c r="B2" s="170"/>
      <c r="C2" s="170"/>
      <c r="D2" s="170"/>
    </row>
    <row r="3" ht="21" customHeight="1" spans="1:4">
      <c r="A3" s="97" t="str">
        <f>"单位名称："&amp;"云南省粮食和物资储备局"</f>
        <v>单位名称：云南省粮食和物资储备局</v>
      </c>
      <c r="B3" s="135"/>
      <c r="C3" s="135"/>
      <c r="D3" s="10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6" t="s">
        <v>8</v>
      </c>
      <c r="B7" s="123">
        <v>571768485.58</v>
      </c>
      <c r="C7" s="23" t="str">
        <f>"一"&amp;"、"&amp;"社会保障和就业支出"</f>
        <v>一、社会保障和就业支出</v>
      </c>
      <c r="D7" s="123">
        <v>1632291.98</v>
      </c>
    </row>
    <row r="8" ht="25.4" customHeight="1" spans="1:4">
      <c r="A8" s="146" t="s">
        <v>9</v>
      </c>
      <c r="B8" s="123"/>
      <c r="C8" s="23" t="str">
        <f>"二"&amp;"、"&amp;"卫生健康支出"</f>
        <v>二、卫生健康支出</v>
      </c>
      <c r="D8" s="123">
        <v>2330268.42</v>
      </c>
    </row>
    <row r="9" ht="25.4" customHeight="1" spans="1:4">
      <c r="A9" s="146" t="s">
        <v>10</v>
      </c>
      <c r="B9" s="123"/>
      <c r="C9" s="23" t="str">
        <f>"三"&amp;"、"&amp;"住房保障支出"</f>
        <v>三、住房保障支出</v>
      </c>
      <c r="D9" s="123">
        <v>1338835.81</v>
      </c>
    </row>
    <row r="10" ht="25.4" customHeight="1" spans="1:4">
      <c r="A10" s="146" t="s">
        <v>11</v>
      </c>
      <c r="B10" s="96"/>
      <c r="C10" s="23" t="str">
        <f>"四"&amp;"、"&amp;"粮油物资储备支出"</f>
        <v>四、粮油物资储备支出</v>
      </c>
      <c r="D10" s="123">
        <v>595213829.34</v>
      </c>
    </row>
    <row r="11" ht="25.4" customHeight="1" spans="1:4">
      <c r="A11" s="146" t="s">
        <v>12</v>
      </c>
      <c r="B11" s="123">
        <v>300000</v>
      </c>
      <c r="C11" s="23" t="str">
        <f>"五"&amp;"、"&amp;"转移性支出"</f>
        <v>五、转移性支出</v>
      </c>
      <c r="D11" s="123"/>
    </row>
    <row r="12" ht="25.4" customHeight="1" spans="1:4">
      <c r="A12" s="146" t="s">
        <v>13</v>
      </c>
      <c r="B12" s="96"/>
      <c r="C12" s="23"/>
      <c r="D12" s="123"/>
    </row>
    <row r="13" ht="25.4" customHeight="1" spans="1:4">
      <c r="A13" s="146" t="s">
        <v>14</v>
      </c>
      <c r="B13" s="96"/>
      <c r="C13" s="23"/>
      <c r="D13" s="123"/>
    </row>
    <row r="14" ht="25.4" customHeight="1" spans="1:4">
      <c r="A14" s="146" t="s">
        <v>15</v>
      </c>
      <c r="B14" s="96">
        <v>300000</v>
      </c>
      <c r="C14" s="23"/>
      <c r="D14" s="123"/>
    </row>
    <row r="15" ht="25.4" customHeight="1" spans="1:4">
      <c r="A15" s="171" t="s">
        <v>16</v>
      </c>
      <c r="B15" s="96"/>
      <c r="C15" s="23"/>
      <c r="D15" s="123"/>
    </row>
    <row r="16" ht="25.4" customHeight="1" spans="1:4">
      <c r="A16" s="171" t="s">
        <v>17</v>
      </c>
      <c r="B16" s="123"/>
      <c r="C16" s="23"/>
      <c r="D16" s="123"/>
    </row>
    <row r="17" ht="25.4" customHeight="1" spans="1:4">
      <c r="A17" s="172" t="s">
        <v>18</v>
      </c>
      <c r="B17" s="142">
        <v>572068485.58</v>
      </c>
      <c r="C17" s="144" t="s">
        <v>19</v>
      </c>
      <c r="D17" s="142">
        <v>600515225.55</v>
      </c>
    </row>
    <row r="18" ht="25.4" customHeight="1" spans="1:4">
      <c r="A18" s="173" t="s">
        <v>20</v>
      </c>
      <c r="B18" s="142">
        <v>29151703.51</v>
      </c>
      <c r="C18" s="174" t="s">
        <v>21</v>
      </c>
      <c r="D18" s="175">
        <v>704963.54</v>
      </c>
    </row>
    <row r="19" ht="25.4" customHeight="1" spans="1:4">
      <c r="A19" s="176" t="s">
        <v>22</v>
      </c>
      <c r="B19" s="123">
        <v>28446739.97</v>
      </c>
      <c r="C19" s="143" t="s">
        <v>22</v>
      </c>
      <c r="D19" s="96"/>
    </row>
    <row r="20" ht="25.4" customHeight="1" spans="1:4">
      <c r="A20" s="176" t="s">
        <v>23</v>
      </c>
      <c r="B20" s="123">
        <v>704963.54</v>
      </c>
      <c r="C20" s="143" t="s">
        <v>23</v>
      </c>
      <c r="D20" s="96">
        <v>704963.54</v>
      </c>
    </row>
    <row r="21" ht="25.4" customHeight="1" spans="1:4">
      <c r="A21" s="177" t="s">
        <v>24</v>
      </c>
      <c r="B21" s="142">
        <v>601220189.09</v>
      </c>
      <c r="C21" s="144" t="s">
        <v>25</v>
      </c>
      <c r="D21" s="138">
        <v>601220189.09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XFD9"/>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15.75" customHeight="1" spans="6:6">
      <c r="F1" s="58" t="s">
        <v>396</v>
      </c>
    </row>
    <row r="2" ht="28.5" customHeight="1" spans="1:6">
      <c r="A2" s="28" t="s">
        <v>397</v>
      </c>
      <c r="B2" s="28"/>
      <c r="C2" s="28"/>
      <c r="D2" s="28"/>
      <c r="E2" s="28"/>
      <c r="F2" s="28"/>
    </row>
    <row r="3" ht="15" customHeight="1" spans="1:6">
      <c r="A3" s="105" t="str">
        <f>"单位名称："&amp;"云南省粮食和物资储备局"</f>
        <v>单位名称：云南省粮食和物资储备局</v>
      </c>
      <c r="B3" s="106"/>
      <c r="C3" s="106"/>
      <c r="D3" s="61"/>
      <c r="E3" s="61"/>
      <c r="F3" s="107" t="s">
        <v>2</v>
      </c>
    </row>
    <row r="4" ht="18.75" customHeight="1" spans="1:6">
      <c r="A4" s="9" t="s">
        <v>140</v>
      </c>
      <c r="B4" s="9" t="s">
        <v>48</v>
      </c>
      <c r="C4" s="9" t="s">
        <v>49</v>
      </c>
      <c r="D4" s="15" t="s">
        <v>398</v>
      </c>
      <c r="E4" s="64"/>
      <c r="F4" s="64"/>
    </row>
    <row r="5" ht="30" customHeight="1" spans="1:6">
      <c r="A5" s="18"/>
      <c r="B5" s="18"/>
      <c r="C5" s="18"/>
      <c r="D5" s="15" t="s">
        <v>30</v>
      </c>
      <c r="E5" s="64" t="s">
        <v>57</v>
      </c>
      <c r="F5" s="64" t="s">
        <v>58</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8" t="s">
        <v>106</v>
      </c>
      <c r="B8" s="109"/>
      <c r="C8" s="109" t="s">
        <v>106</v>
      </c>
      <c r="D8" s="22"/>
      <c r="E8" s="22"/>
      <c r="F8" s="22"/>
    </row>
    <row r="9" s="27" customFormat="1" customHeight="1" spans="1:2">
      <c r="A9" s="27" t="s">
        <v>399</v>
      </c>
      <c r="B9" s="34"/>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tabSelected="1" topLeftCell="A10" workbookViewId="0">
      <selection activeCell="A25" sqref="A25:E25"/>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181818181818" customWidth="1"/>
  </cols>
  <sheetData>
    <row r="1" ht="13.5" customHeight="1" spans="15:17">
      <c r="O1" s="56"/>
      <c r="P1" s="56"/>
      <c r="Q1" s="103" t="s">
        <v>400</v>
      </c>
    </row>
    <row r="2" ht="27.75" customHeight="1" spans="1:17">
      <c r="A2" s="59" t="s">
        <v>401</v>
      </c>
      <c r="B2" s="28"/>
      <c r="C2" s="28"/>
      <c r="D2" s="28"/>
      <c r="E2" s="28"/>
      <c r="F2" s="28"/>
      <c r="G2" s="28"/>
      <c r="H2" s="28"/>
      <c r="I2" s="28"/>
      <c r="J2" s="28"/>
      <c r="K2" s="47"/>
      <c r="L2" s="28"/>
      <c r="M2" s="28"/>
      <c r="N2" s="28"/>
      <c r="O2" s="47"/>
      <c r="P2" s="47"/>
      <c r="Q2" s="28"/>
    </row>
    <row r="3" ht="18.75" customHeight="1" spans="1:17">
      <c r="A3" s="97" t="str">
        <f>"单位名称："&amp;"云南省粮食和物资储备局"</f>
        <v>单位名称：云南省粮食和物资储备局</v>
      </c>
      <c r="B3" s="6"/>
      <c r="C3" s="6"/>
      <c r="D3" s="6"/>
      <c r="E3" s="6"/>
      <c r="F3" s="6"/>
      <c r="G3" s="6"/>
      <c r="H3" s="6"/>
      <c r="I3" s="6"/>
      <c r="J3" s="6"/>
      <c r="O3" s="67"/>
      <c r="P3" s="67"/>
      <c r="Q3" s="104" t="s">
        <v>131</v>
      </c>
    </row>
    <row r="4" ht="15.75" customHeight="1" spans="1:17">
      <c r="A4" s="9" t="s">
        <v>402</v>
      </c>
      <c r="B4" s="72" t="s">
        <v>403</v>
      </c>
      <c r="C4" s="72" t="s">
        <v>404</v>
      </c>
      <c r="D4" s="72" t="s">
        <v>405</v>
      </c>
      <c r="E4" s="72" t="s">
        <v>406</v>
      </c>
      <c r="F4" s="72" t="s">
        <v>407</v>
      </c>
      <c r="G4" s="73" t="s">
        <v>147</v>
      </c>
      <c r="H4" s="73"/>
      <c r="I4" s="73"/>
      <c r="J4" s="73"/>
      <c r="K4" s="74"/>
      <c r="L4" s="73"/>
      <c r="M4" s="73"/>
      <c r="N4" s="73"/>
      <c r="O4" s="90"/>
      <c r="P4" s="74"/>
      <c r="Q4" s="91"/>
    </row>
    <row r="5" ht="17.25" customHeight="1" spans="1:17">
      <c r="A5" s="14"/>
      <c r="B5" s="75"/>
      <c r="C5" s="75"/>
      <c r="D5" s="75"/>
      <c r="E5" s="75"/>
      <c r="F5" s="75"/>
      <c r="G5" s="75" t="s">
        <v>30</v>
      </c>
      <c r="H5" s="75" t="s">
        <v>33</v>
      </c>
      <c r="I5" s="75" t="s">
        <v>408</v>
      </c>
      <c r="J5" s="75" t="s">
        <v>409</v>
      </c>
      <c r="K5" s="76" t="s">
        <v>410</v>
      </c>
      <c r="L5" s="92" t="s">
        <v>411</v>
      </c>
      <c r="M5" s="92"/>
      <c r="N5" s="92"/>
      <c r="O5" s="93"/>
      <c r="P5" s="94"/>
      <c r="Q5" s="77"/>
    </row>
    <row r="6" ht="54" customHeight="1" spans="1:17">
      <c r="A6" s="17"/>
      <c r="B6" s="77"/>
      <c r="C6" s="77"/>
      <c r="D6" s="77"/>
      <c r="E6" s="77"/>
      <c r="F6" s="77"/>
      <c r="G6" s="77"/>
      <c r="H6" s="77" t="s">
        <v>32</v>
      </c>
      <c r="I6" s="77"/>
      <c r="J6" s="77"/>
      <c r="K6" s="78"/>
      <c r="L6" s="77" t="s">
        <v>32</v>
      </c>
      <c r="M6" s="77" t="s">
        <v>43</v>
      </c>
      <c r="N6" s="77" t="s">
        <v>154</v>
      </c>
      <c r="O6" s="95" t="s">
        <v>39</v>
      </c>
      <c r="P6" s="78" t="s">
        <v>40</v>
      </c>
      <c r="Q6" s="77"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79" t="s">
        <v>45</v>
      </c>
      <c r="B8" s="80"/>
      <c r="C8" s="80"/>
      <c r="D8" s="80"/>
      <c r="E8" s="100"/>
      <c r="F8" s="22">
        <v>1162800</v>
      </c>
      <c r="G8" s="22">
        <v>1622400</v>
      </c>
      <c r="H8" s="22">
        <v>1622400</v>
      </c>
      <c r="I8" s="22"/>
      <c r="J8" s="22"/>
      <c r="K8" s="22"/>
      <c r="L8" s="22"/>
      <c r="M8" s="22"/>
      <c r="N8" s="22"/>
      <c r="O8" s="22"/>
      <c r="P8" s="22"/>
      <c r="Q8" s="22"/>
    </row>
    <row r="9" ht="21" customHeight="1" spans="1:17">
      <c r="A9" s="82" t="s">
        <v>178</v>
      </c>
      <c r="B9" s="80" t="s">
        <v>412</v>
      </c>
      <c r="C9" s="80" t="s">
        <v>413</v>
      </c>
      <c r="D9" s="101" t="s">
        <v>338</v>
      </c>
      <c r="E9" s="102">
        <v>1</v>
      </c>
      <c r="F9" s="22">
        <v>4000</v>
      </c>
      <c r="G9" s="22">
        <v>4000</v>
      </c>
      <c r="H9" s="22">
        <v>4000</v>
      </c>
      <c r="I9" s="22"/>
      <c r="J9" s="22"/>
      <c r="K9" s="22"/>
      <c r="L9" s="22"/>
      <c r="M9" s="22"/>
      <c r="N9" s="22"/>
      <c r="O9" s="22"/>
      <c r="P9" s="22"/>
      <c r="Q9" s="22"/>
    </row>
    <row r="10" ht="21" customHeight="1" spans="1:17">
      <c r="A10" s="82" t="s">
        <v>178</v>
      </c>
      <c r="B10" s="80" t="s">
        <v>414</v>
      </c>
      <c r="C10" s="80" t="s">
        <v>415</v>
      </c>
      <c r="D10" s="101" t="s">
        <v>338</v>
      </c>
      <c r="E10" s="102">
        <v>1</v>
      </c>
      <c r="F10" s="22">
        <v>5200</v>
      </c>
      <c r="G10" s="22">
        <v>5200</v>
      </c>
      <c r="H10" s="22">
        <v>5200</v>
      </c>
      <c r="I10" s="22"/>
      <c r="J10" s="22"/>
      <c r="K10" s="22"/>
      <c r="L10" s="22"/>
      <c r="M10" s="22"/>
      <c r="N10" s="22"/>
      <c r="O10" s="22"/>
      <c r="P10" s="22"/>
      <c r="Q10" s="22"/>
    </row>
    <row r="11" ht="21" customHeight="1" spans="1:17">
      <c r="A11" s="82" t="s">
        <v>178</v>
      </c>
      <c r="B11" s="80" t="s">
        <v>416</v>
      </c>
      <c r="C11" s="80" t="s">
        <v>417</v>
      </c>
      <c r="D11" s="101" t="s">
        <v>338</v>
      </c>
      <c r="E11" s="102">
        <v>1</v>
      </c>
      <c r="F11" s="22">
        <v>15000</v>
      </c>
      <c r="G11" s="22">
        <v>15000</v>
      </c>
      <c r="H11" s="22">
        <v>15000</v>
      </c>
      <c r="I11" s="22"/>
      <c r="J11" s="22"/>
      <c r="K11" s="22"/>
      <c r="L11" s="22"/>
      <c r="M11" s="22"/>
      <c r="N11" s="22"/>
      <c r="O11" s="22"/>
      <c r="P11" s="22"/>
      <c r="Q11" s="22"/>
    </row>
    <row r="12" ht="21" customHeight="1" spans="1:17">
      <c r="A12" s="82" t="s">
        <v>191</v>
      </c>
      <c r="B12" s="80" t="s">
        <v>418</v>
      </c>
      <c r="C12" s="80" t="s">
        <v>419</v>
      </c>
      <c r="D12" s="101" t="s">
        <v>420</v>
      </c>
      <c r="E12" s="102">
        <v>150</v>
      </c>
      <c r="F12" s="22">
        <v>45000</v>
      </c>
      <c r="G12" s="22">
        <v>45000</v>
      </c>
      <c r="H12" s="22">
        <v>45000</v>
      </c>
      <c r="I12" s="22"/>
      <c r="J12" s="22"/>
      <c r="K12" s="22"/>
      <c r="L12" s="22"/>
      <c r="M12" s="22"/>
      <c r="N12" s="22"/>
      <c r="O12" s="22"/>
      <c r="P12" s="22"/>
      <c r="Q12" s="22"/>
    </row>
    <row r="13" ht="21" customHeight="1" spans="1:17">
      <c r="A13" s="82" t="s">
        <v>191</v>
      </c>
      <c r="B13" s="80" t="s">
        <v>421</v>
      </c>
      <c r="C13" s="80" t="s">
        <v>422</v>
      </c>
      <c r="D13" s="101" t="s">
        <v>338</v>
      </c>
      <c r="E13" s="102">
        <v>1</v>
      </c>
      <c r="F13" s="22">
        <v>889800</v>
      </c>
      <c r="G13" s="22">
        <v>889800</v>
      </c>
      <c r="H13" s="22">
        <v>889800</v>
      </c>
      <c r="I13" s="22"/>
      <c r="J13" s="22"/>
      <c r="K13" s="22"/>
      <c r="L13" s="22"/>
      <c r="M13" s="22"/>
      <c r="N13" s="22"/>
      <c r="O13" s="22"/>
      <c r="P13" s="22"/>
      <c r="Q13" s="22"/>
    </row>
    <row r="14" ht="21" customHeight="1" spans="1:17">
      <c r="A14" s="82" t="s">
        <v>238</v>
      </c>
      <c r="B14" s="80" t="s">
        <v>423</v>
      </c>
      <c r="C14" s="80" t="s">
        <v>424</v>
      </c>
      <c r="D14" s="101" t="s">
        <v>425</v>
      </c>
      <c r="E14" s="102">
        <v>1</v>
      </c>
      <c r="F14" s="22">
        <v>22000</v>
      </c>
      <c r="G14" s="22">
        <v>22000</v>
      </c>
      <c r="H14" s="22">
        <v>22000</v>
      </c>
      <c r="I14" s="22"/>
      <c r="J14" s="22"/>
      <c r="K14" s="22"/>
      <c r="L14" s="22"/>
      <c r="M14" s="22"/>
      <c r="N14" s="22"/>
      <c r="O14" s="22"/>
      <c r="P14" s="22"/>
      <c r="Q14" s="22"/>
    </row>
    <row r="15" ht="21" customHeight="1" spans="1:17">
      <c r="A15" s="82" t="s">
        <v>238</v>
      </c>
      <c r="B15" s="80" t="s">
        <v>426</v>
      </c>
      <c r="C15" s="80" t="s">
        <v>427</v>
      </c>
      <c r="D15" s="101" t="s">
        <v>425</v>
      </c>
      <c r="E15" s="102">
        <v>1</v>
      </c>
      <c r="F15" s="22">
        <v>43000</v>
      </c>
      <c r="G15" s="22">
        <v>43000</v>
      </c>
      <c r="H15" s="22">
        <v>43000</v>
      </c>
      <c r="I15" s="22"/>
      <c r="J15" s="22"/>
      <c r="K15" s="22"/>
      <c r="L15" s="22"/>
      <c r="M15" s="22"/>
      <c r="N15" s="22"/>
      <c r="O15" s="22"/>
      <c r="P15" s="22"/>
      <c r="Q15" s="22"/>
    </row>
    <row r="16" ht="21" customHeight="1" spans="1:17">
      <c r="A16" s="82" t="s">
        <v>238</v>
      </c>
      <c r="B16" s="80" t="s">
        <v>428</v>
      </c>
      <c r="C16" s="80" t="s">
        <v>429</v>
      </c>
      <c r="D16" s="101" t="s">
        <v>425</v>
      </c>
      <c r="E16" s="102">
        <v>1</v>
      </c>
      <c r="F16" s="22">
        <v>2000</v>
      </c>
      <c r="G16" s="22">
        <v>2000</v>
      </c>
      <c r="H16" s="22">
        <v>2000</v>
      </c>
      <c r="I16" s="22"/>
      <c r="J16" s="22"/>
      <c r="K16" s="22"/>
      <c r="L16" s="22"/>
      <c r="M16" s="22"/>
      <c r="N16" s="22"/>
      <c r="O16" s="22"/>
      <c r="P16" s="22"/>
      <c r="Q16" s="22"/>
    </row>
    <row r="17" ht="21" customHeight="1" spans="1:17">
      <c r="A17" s="82" t="s">
        <v>238</v>
      </c>
      <c r="B17" s="80" t="s">
        <v>430</v>
      </c>
      <c r="C17" s="80" t="s">
        <v>431</v>
      </c>
      <c r="D17" s="101" t="s">
        <v>432</v>
      </c>
      <c r="E17" s="102">
        <v>10</v>
      </c>
      <c r="F17" s="22">
        <v>10000</v>
      </c>
      <c r="G17" s="22">
        <v>10000</v>
      </c>
      <c r="H17" s="22">
        <v>10000</v>
      </c>
      <c r="I17" s="22"/>
      <c r="J17" s="22"/>
      <c r="K17" s="22"/>
      <c r="L17" s="22"/>
      <c r="M17" s="22"/>
      <c r="N17" s="22"/>
      <c r="O17" s="22"/>
      <c r="P17" s="22"/>
      <c r="Q17" s="22"/>
    </row>
    <row r="18" ht="36" spans="1:17">
      <c r="A18" s="82" t="s">
        <v>255</v>
      </c>
      <c r="B18" s="80" t="s">
        <v>433</v>
      </c>
      <c r="C18" s="80" t="s">
        <v>434</v>
      </c>
      <c r="D18" s="101" t="s">
        <v>435</v>
      </c>
      <c r="E18" s="102">
        <v>1</v>
      </c>
      <c r="F18" s="22">
        <v>37800</v>
      </c>
      <c r="G18" s="22">
        <v>37800</v>
      </c>
      <c r="H18" s="22">
        <v>37800</v>
      </c>
      <c r="I18" s="22"/>
      <c r="J18" s="22"/>
      <c r="K18" s="22"/>
      <c r="L18" s="22"/>
      <c r="M18" s="22"/>
      <c r="N18" s="22"/>
      <c r="O18" s="22"/>
      <c r="P18" s="22"/>
      <c r="Q18" s="22"/>
    </row>
    <row r="19" ht="36" spans="1:17">
      <c r="A19" s="82" t="s">
        <v>255</v>
      </c>
      <c r="B19" s="80" t="s">
        <v>436</v>
      </c>
      <c r="C19" s="80" t="s">
        <v>434</v>
      </c>
      <c r="D19" s="101" t="s">
        <v>435</v>
      </c>
      <c r="E19" s="102">
        <v>1</v>
      </c>
      <c r="F19" s="22">
        <v>25600</v>
      </c>
      <c r="G19" s="22">
        <v>25600</v>
      </c>
      <c r="H19" s="22">
        <v>25600</v>
      </c>
      <c r="I19" s="22"/>
      <c r="J19" s="22"/>
      <c r="K19" s="22"/>
      <c r="L19" s="22"/>
      <c r="M19" s="22"/>
      <c r="N19" s="22"/>
      <c r="O19" s="22"/>
      <c r="P19" s="22"/>
      <c r="Q19" s="22"/>
    </row>
    <row r="20" ht="36" spans="1:17">
      <c r="A20" s="82" t="s">
        <v>255</v>
      </c>
      <c r="B20" s="80" t="s">
        <v>437</v>
      </c>
      <c r="C20" s="80" t="s">
        <v>434</v>
      </c>
      <c r="D20" s="101" t="s">
        <v>435</v>
      </c>
      <c r="E20" s="102">
        <v>1</v>
      </c>
      <c r="F20" s="22">
        <v>37800</v>
      </c>
      <c r="G20" s="22">
        <v>37800</v>
      </c>
      <c r="H20" s="22">
        <v>37800</v>
      </c>
      <c r="I20" s="22"/>
      <c r="J20" s="22"/>
      <c r="K20" s="22"/>
      <c r="L20" s="22"/>
      <c r="M20" s="22"/>
      <c r="N20" s="22"/>
      <c r="O20" s="22"/>
      <c r="P20" s="22"/>
      <c r="Q20" s="22"/>
    </row>
    <row r="21" ht="36" spans="1:17">
      <c r="A21" s="82" t="s">
        <v>255</v>
      </c>
      <c r="B21" s="80" t="s">
        <v>438</v>
      </c>
      <c r="C21" s="80" t="s">
        <v>434</v>
      </c>
      <c r="D21" s="101" t="s">
        <v>435</v>
      </c>
      <c r="E21" s="102">
        <v>1</v>
      </c>
      <c r="F21" s="22">
        <v>25600</v>
      </c>
      <c r="G21" s="22">
        <v>25600</v>
      </c>
      <c r="H21" s="22">
        <v>25600</v>
      </c>
      <c r="I21" s="22"/>
      <c r="J21" s="22"/>
      <c r="K21" s="22"/>
      <c r="L21" s="22"/>
      <c r="M21" s="22"/>
      <c r="N21" s="22"/>
      <c r="O21" s="22"/>
      <c r="P21" s="22"/>
      <c r="Q21" s="22"/>
    </row>
    <row r="22" ht="21" customHeight="1" spans="1:17">
      <c r="A22" s="82" t="s">
        <v>255</v>
      </c>
      <c r="B22" s="80" t="s">
        <v>439</v>
      </c>
      <c r="C22" s="80" t="s">
        <v>440</v>
      </c>
      <c r="D22" s="101" t="s">
        <v>338</v>
      </c>
      <c r="E22" s="102">
        <v>1</v>
      </c>
      <c r="F22" s="22"/>
      <c r="G22" s="22">
        <v>261600</v>
      </c>
      <c r="H22" s="22">
        <v>261600</v>
      </c>
      <c r="I22" s="22"/>
      <c r="J22" s="22"/>
      <c r="K22" s="22"/>
      <c r="L22" s="22"/>
      <c r="M22" s="22"/>
      <c r="N22" s="22"/>
      <c r="O22" s="22"/>
      <c r="P22" s="22"/>
      <c r="Q22" s="22"/>
    </row>
    <row r="23" ht="36" spans="1:17">
      <c r="A23" s="82" t="s">
        <v>255</v>
      </c>
      <c r="B23" s="80" t="s">
        <v>441</v>
      </c>
      <c r="C23" s="80" t="s">
        <v>442</v>
      </c>
      <c r="D23" s="101" t="s">
        <v>435</v>
      </c>
      <c r="E23" s="102">
        <v>1</v>
      </c>
      <c r="F23" s="22"/>
      <c r="G23" s="22">
        <v>126000</v>
      </c>
      <c r="H23" s="22">
        <v>126000</v>
      </c>
      <c r="I23" s="22"/>
      <c r="J23" s="22"/>
      <c r="K23" s="22"/>
      <c r="L23" s="22"/>
      <c r="M23" s="22"/>
      <c r="N23" s="22"/>
      <c r="O23" s="22"/>
      <c r="P23" s="22"/>
      <c r="Q23" s="22"/>
    </row>
    <row r="24" ht="21" customHeight="1" spans="1:17">
      <c r="A24" s="82" t="s">
        <v>255</v>
      </c>
      <c r="B24" s="80" t="s">
        <v>443</v>
      </c>
      <c r="C24" s="80" t="s">
        <v>444</v>
      </c>
      <c r="D24" s="101" t="s">
        <v>338</v>
      </c>
      <c r="E24" s="102">
        <v>1</v>
      </c>
      <c r="F24" s="22"/>
      <c r="G24" s="22">
        <v>72000</v>
      </c>
      <c r="H24" s="22">
        <v>72000</v>
      </c>
      <c r="I24" s="22"/>
      <c r="J24" s="22"/>
      <c r="K24" s="22"/>
      <c r="L24" s="22"/>
      <c r="M24" s="22"/>
      <c r="N24" s="22"/>
      <c r="O24" s="22"/>
      <c r="P24" s="22"/>
      <c r="Q24" s="22"/>
    </row>
    <row r="25" ht="21" customHeight="1" spans="1:17">
      <c r="A25" s="83" t="s">
        <v>106</v>
      </c>
      <c r="B25" s="84"/>
      <c r="C25" s="84"/>
      <c r="D25" s="84"/>
      <c r="E25" s="100"/>
      <c r="F25" s="22">
        <v>1162800</v>
      </c>
      <c r="G25" s="22">
        <v>1622400</v>
      </c>
      <c r="H25" s="22">
        <v>1622400</v>
      </c>
      <c r="I25" s="22"/>
      <c r="J25" s="22"/>
      <c r="K25" s="22"/>
      <c r="L25" s="22"/>
      <c r="M25" s="22"/>
      <c r="N25" s="22"/>
      <c r="O25" s="22"/>
      <c r="P25" s="22"/>
      <c r="Q25" s="22"/>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
    </sheetView>
  </sheetViews>
  <sheetFormatPr defaultColWidth="9.13636363636364" defaultRowHeight="14.25" customHeight="1"/>
  <cols>
    <col min="1" max="1" width="31.4181818181818" customWidth="1"/>
    <col min="2" max="2" width="21.7090909090909" customWidth="1"/>
    <col min="3" max="3" width="26.7090909090909" customWidth="1"/>
    <col min="4" max="14" width="16.6" customWidth="1"/>
  </cols>
  <sheetData>
    <row r="1" ht="13.5" customHeight="1" spans="1:14">
      <c r="A1" s="63"/>
      <c r="B1" s="63"/>
      <c r="C1" s="63"/>
      <c r="D1" s="63"/>
      <c r="E1" s="63"/>
      <c r="F1" s="63"/>
      <c r="G1" s="63"/>
      <c r="H1" s="69"/>
      <c r="I1" s="63"/>
      <c r="J1" s="63"/>
      <c r="K1" s="63"/>
      <c r="L1" s="56"/>
      <c r="M1" s="86"/>
      <c r="N1" s="87" t="s">
        <v>445</v>
      </c>
    </row>
    <row r="2" ht="27.75" customHeight="1" spans="1:14">
      <c r="A2" s="59" t="s">
        <v>446</v>
      </c>
      <c r="B2" s="70"/>
      <c r="C2" s="70"/>
      <c r="D2" s="70"/>
      <c r="E2" s="70"/>
      <c r="F2" s="70"/>
      <c r="G2" s="70"/>
      <c r="H2" s="71"/>
      <c r="I2" s="70"/>
      <c r="J2" s="70"/>
      <c r="K2" s="70"/>
      <c r="L2" s="47"/>
      <c r="M2" s="71"/>
      <c r="N2" s="70"/>
    </row>
    <row r="3" ht="18.75" customHeight="1" spans="1:14">
      <c r="A3" s="60" t="str">
        <f>"单位名称："&amp;"云南省粮食和物资储备局"</f>
        <v>单位名称：云南省粮食和物资储备局</v>
      </c>
      <c r="B3" s="61"/>
      <c r="C3" s="61"/>
      <c r="D3" s="61"/>
      <c r="E3" s="61"/>
      <c r="F3" s="61"/>
      <c r="G3" s="61"/>
      <c r="H3" s="69"/>
      <c r="I3" s="63"/>
      <c r="J3" s="63"/>
      <c r="K3" s="63"/>
      <c r="L3" s="67"/>
      <c r="M3" s="88"/>
      <c r="N3" s="89" t="s">
        <v>131</v>
      </c>
    </row>
    <row r="4" ht="15.75" customHeight="1" spans="1:14">
      <c r="A4" s="9" t="s">
        <v>402</v>
      </c>
      <c r="B4" s="72" t="s">
        <v>447</v>
      </c>
      <c r="C4" s="72" t="s">
        <v>448</v>
      </c>
      <c r="D4" s="73" t="s">
        <v>147</v>
      </c>
      <c r="E4" s="73"/>
      <c r="F4" s="73"/>
      <c r="G4" s="73"/>
      <c r="H4" s="74"/>
      <c r="I4" s="73"/>
      <c r="J4" s="73"/>
      <c r="K4" s="73"/>
      <c r="L4" s="90"/>
      <c r="M4" s="74"/>
      <c r="N4" s="91"/>
    </row>
    <row r="5" ht="17.25" customHeight="1" spans="1:14">
      <c r="A5" s="14"/>
      <c r="B5" s="75"/>
      <c r="C5" s="75"/>
      <c r="D5" s="75" t="s">
        <v>30</v>
      </c>
      <c r="E5" s="75" t="s">
        <v>33</v>
      </c>
      <c r="F5" s="75" t="s">
        <v>408</v>
      </c>
      <c r="G5" s="75" t="s">
        <v>409</v>
      </c>
      <c r="H5" s="76" t="s">
        <v>410</v>
      </c>
      <c r="I5" s="92" t="s">
        <v>411</v>
      </c>
      <c r="J5" s="92"/>
      <c r="K5" s="92"/>
      <c r="L5" s="93"/>
      <c r="M5" s="94"/>
      <c r="N5" s="77"/>
    </row>
    <row r="6" ht="54" customHeight="1" spans="1:14">
      <c r="A6" s="17"/>
      <c r="B6" s="77"/>
      <c r="C6" s="77"/>
      <c r="D6" s="77"/>
      <c r="E6" s="77"/>
      <c r="F6" s="77"/>
      <c r="G6" s="77"/>
      <c r="H6" s="78"/>
      <c r="I6" s="77" t="s">
        <v>32</v>
      </c>
      <c r="J6" s="77" t="s">
        <v>43</v>
      </c>
      <c r="K6" s="77" t="s">
        <v>154</v>
      </c>
      <c r="L6" s="95" t="s">
        <v>39</v>
      </c>
      <c r="M6" s="78" t="s">
        <v>40</v>
      </c>
      <c r="N6" s="77" t="s">
        <v>41</v>
      </c>
    </row>
    <row r="7" ht="15" customHeight="1" spans="1:14">
      <c r="A7" s="17">
        <v>1</v>
      </c>
      <c r="B7" s="77">
        <v>2</v>
      </c>
      <c r="C7" s="77">
        <v>3</v>
      </c>
      <c r="D7" s="78">
        <v>4</v>
      </c>
      <c r="E7" s="78">
        <v>5</v>
      </c>
      <c r="F7" s="78">
        <v>6</v>
      </c>
      <c r="G7" s="78">
        <v>7</v>
      </c>
      <c r="H7" s="78">
        <v>8</v>
      </c>
      <c r="I7" s="78">
        <v>9</v>
      </c>
      <c r="J7" s="78">
        <v>10</v>
      </c>
      <c r="K7" s="78">
        <v>11</v>
      </c>
      <c r="L7" s="78">
        <v>12</v>
      </c>
      <c r="M7" s="78">
        <v>13</v>
      </c>
      <c r="N7" s="78">
        <v>14</v>
      </c>
    </row>
    <row r="8" ht="21" customHeight="1" spans="1:14">
      <c r="A8" s="79" t="s">
        <v>45</v>
      </c>
      <c r="B8" s="80"/>
      <c r="C8" s="80"/>
      <c r="D8" s="81">
        <v>914800</v>
      </c>
      <c r="E8" s="81">
        <v>914800</v>
      </c>
      <c r="F8" s="81"/>
      <c r="G8" s="81"/>
      <c r="H8" s="81"/>
      <c r="I8" s="81"/>
      <c r="J8" s="81"/>
      <c r="K8" s="81"/>
      <c r="L8" s="96"/>
      <c r="M8" s="81"/>
      <c r="N8" s="81"/>
    </row>
    <row r="9" ht="21" customHeight="1" spans="1:14">
      <c r="A9" s="82" t="s">
        <v>178</v>
      </c>
      <c r="B9" s="80" t="s">
        <v>449</v>
      </c>
      <c r="C9" s="80" t="s">
        <v>450</v>
      </c>
      <c r="D9" s="81">
        <v>15000</v>
      </c>
      <c r="E9" s="81">
        <v>15000</v>
      </c>
      <c r="F9" s="81"/>
      <c r="G9" s="81"/>
      <c r="H9" s="81"/>
      <c r="I9" s="81"/>
      <c r="J9" s="81"/>
      <c r="K9" s="81"/>
      <c r="L9" s="96"/>
      <c r="M9" s="81"/>
      <c r="N9" s="81"/>
    </row>
    <row r="10" ht="21" customHeight="1" spans="1:14">
      <c r="A10" s="82" t="s">
        <v>191</v>
      </c>
      <c r="B10" s="80" t="s">
        <v>451</v>
      </c>
      <c r="C10" s="80" t="s">
        <v>452</v>
      </c>
      <c r="D10" s="81">
        <v>889800</v>
      </c>
      <c r="E10" s="81">
        <v>889800</v>
      </c>
      <c r="F10" s="81"/>
      <c r="G10" s="81"/>
      <c r="H10" s="81"/>
      <c r="I10" s="81"/>
      <c r="J10" s="81"/>
      <c r="K10" s="81"/>
      <c r="L10" s="96"/>
      <c r="M10" s="81"/>
      <c r="N10" s="81"/>
    </row>
    <row r="11" ht="21" customHeight="1" spans="1:14">
      <c r="A11" s="82" t="s">
        <v>238</v>
      </c>
      <c r="B11" s="80" t="s">
        <v>430</v>
      </c>
      <c r="C11" s="80" t="s">
        <v>453</v>
      </c>
      <c r="D11" s="81">
        <v>10000</v>
      </c>
      <c r="E11" s="81">
        <v>10000</v>
      </c>
      <c r="F11" s="81"/>
      <c r="G11" s="81"/>
      <c r="H11" s="81"/>
      <c r="I11" s="81"/>
      <c r="J11" s="81"/>
      <c r="K11" s="81"/>
      <c r="L11" s="96"/>
      <c r="M11" s="81"/>
      <c r="N11" s="81"/>
    </row>
    <row r="12" ht="21" customHeight="1" spans="1:14">
      <c r="A12" s="83" t="s">
        <v>106</v>
      </c>
      <c r="B12" s="84"/>
      <c r="C12" s="85"/>
      <c r="D12" s="81">
        <v>914800</v>
      </c>
      <c r="E12" s="81">
        <v>914800</v>
      </c>
      <c r="F12" s="81"/>
      <c r="G12" s="81"/>
      <c r="H12" s="81"/>
      <c r="I12" s="81"/>
      <c r="J12" s="81"/>
      <c r="K12" s="81"/>
      <c r="L12" s="96"/>
      <c r="M12" s="81"/>
      <c r="N12" s="81"/>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1" sqref="A1"/>
    </sheetView>
  </sheetViews>
  <sheetFormatPr defaultColWidth="9.13636363636364" defaultRowHeight="14.25" customHeight="1"/>
  <cols>
    <col min="1" max="1" width="31.8636363636364" customWidth="1"/>
    <col min="2" max="15" width="17.1727272727273" customWidth="1"/>
    <col min="16" max="22" width="17.0272727272727" customWidth="1"/>
    <col min="23" max="23" width="17" customWidth="1"/>
    <col min="24" max="24" width="17.0272727272727" customWidth="1"/>
  </cols>
  <sheetData>
    <row r="1" ht="13.5" customHeight="1" spans="4:24">
      <c r="D1" s="58"/>
      <c r="W1" s="56"/>
      <c r="X1" s="56" t="s">
        <v>454</v>
      </c>
    </row>
    <row r="2" ht="27.75" customHeight="1" spans="1:24">
      <c r="A2" s="59" t="s">
        <v>455</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60" t="str">
        <f>"单位名称："&amp;"云南省粮食和物资储备局"</f>
        <v>单位名称：云南省粮食和物资储备局</v>
      </c>
      <c r="B3" s="61"/>
      <c r="C3" s="61"/>
      <c r="D3" s="62"/>
      <c r="E3" s="63"/>
      <c r="F3" s="63"/>
      <c r="G3" s="63"/>
      <c r="H3" s="63"/>
      <c r="I3" s="63"/>
      <c r="W3" s="67"/>
      <c r="X3" s="67" t="s">
        <v>131</v>
      </c>
    </row>
    <row r="4" ht="19.5" customHeight="1" spans="1:24">
      <c r="A4" s="15" t="s">
        <v>456</v>
      </c>
      <c r="B4" s="10" t="s">
        <v>147</v>
      </c>
      <c r="C4" s="11"/>
      <c r="D4" s="11"/>
      <c r="E4" s="64" t="s">
        <v>457</v>
      </c>
      <c r="F4" s="64"/>
      <c r="G4" s="64"/>
      <c r="H4" s="64"/>
      <c r="I4" s="64"/>
      <c r="J4" s="64"/>
      <c r="K4" s="64"/>
      <c r="L4" s="64"/>
      <c r="M4" s="64"/>
      <c r="N4" s="64"/>
      <c r="O4" s="64"/>
      <c r="P4" s="64"/>
      <c r="Q4" s="64"/>
      <c r="R4" s="64"/>
      <c r="S4" s="64"/>
      <c r="T4" s="64"/>
      <c r="U4" s="64"/>
      <c r="V4" s="64"/>
      <c r="W4" s="64"/>
      <c r="X4" s="64"/>
    </row>
    <row r="5" ht="40.5" customHeight="1" spans="1:24">
      <c r="A5" s="18"/>
      <c r="B5" s="29" t="s">
        <v>30</v>
      </c>
      <c r="C5" s="9" t="s">
        <v>33</v>
      </c>
      <c r="D5" s="65" t="s">
        <v>458</v>
      </c>
      <c r="E5" s="64" t="s">
        <v>459</v>
      </c>
      <c r="F5" s="64" t="s">
        <v>460</v>
      </c>
      <c r="G5" s="64" t="s">
        <v>461</v>
      </c>
      <c r="H5" s="64" t="s">
        <v>462</v>
      </c>
      <c r="I5" s="64" t="s">
        <v>463</v>
      </c>
      <c r="J5" s="64" t="s">
        <v>464</v>
      </c>
      <c r="K5" s="64" t="s">
        <v>465</v>
      </c>
      <c r="L5" s="64" t="s">
        <v>466</v>
      </c>
      <c r="M5" s="64" t="s">
        <v>467</v>
      </c>
      <c r="N5" s="64" t="s">
        <v>468</v>
      </c>
      <c r="O5" s="64" t="s">
        <v>469</v>
      </c>
      <c r="P5" s="64" t="s">
        <v>470</v>
      </c>
      <c r="Q5" s="64" t="s">
        <v>471</v>
      </c>
      <c r="R5" s="64" t="s">
        <v>472</v>
      </c>
      <c r="S5" s="64" t="s">
        <v>473</v>
      </c>
      <c r="T5" s="64" t="s">
        <v>474</v>
      </c>
      <c r="U5" s="64" t="s">
        <v>475</v>
      </c>
      <c r="V5" s="64" t="s">
        <v>476</v>
      </c>
      <c r="W5" s="64" t="s">
        <v>477</v>
      </c>
      <c r="X5" s="64" t="s">
        <v>478</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0" t="s">
        <v>45</v>
      </c>
      <c r="B7" s="22">
        <v>292970000</v>
      </c>
      <c r="C7" s="22">
        <v>292970000</v>
      </c>
      <c r="D7" s="22"/>
      <c r="E7" s="22">
        <v>52150000</v>
      </c>
      <c r="F7" s="22">
        <v>26090000</v>
      </c>
      <c r="G7" s="22">
        <v>38720000</v>
      </c>
      <c r="H7" s="22">
        <v>15690000</v>
      </c>
      <c r="I7" s="22">
        <v>30100000</v>
      </c>
      <c r="J7" s="22">
        <v>20940000</v>
      </c>
      <c r="K7" s="22">
        <v>15000000</v>
      </c>
      <c r="L7" s="22">
        <v>9110000</v>
      </c>
      <c r="M7" s="22">
        <v>14880000</v>
      </c>
      <c r="N7" s="22">
        <v>21040000</v>
      </c>
      <c r="O7" s="22">
        <v>15100000</v>
      </c>
      <c r="P7" s="22">
        <v>9160000</v>
      </c>
      <c r="Q7" s="22">
        <v>7870000</v>
      </c>
      <c r="R7" s="22">
        <v>3040000</v>
      </c>
      <c r="S7" s="22">
        <v>3240000</v>
      </c>
      <c r="T7" s="22">
        <v>10780000</v>
      </c>
      <c r="U7" s="22">
        <v>30000</v>
      </c>
      <c r="V7" s="22">
        <v>20000</v>
      </c>
      <c r="W7" s="68">
        <v>10000</v>
      </c>
      <c r="X7" s="22"/>
    </row>
    <row r="8" ht="29.9" customHeight="1" spans="1:24">
      <c r="A8" s="66" t="s">
        <v>479</v>
      </c>
      <c r="B8" s="22">
        <v>289970000</v>
      </c>
      <c r="C8" s="22">
        <v>289970000</v>
      </c>
      <c r="D8" s="22"/>
      <c r="E8" s="22">
        <v>51980000</v>
      </c>
      <c r="F8" s="22">
        <v>25990000</v>
      </c>
      <c r="G8" s="22">
        <v>38620000</v>
      </c>
      <c r="H8" s="22">
        <v>15590000</v>
      </c>
      <c r="I8" s="22">
        <v>29700000</v>
      </c>
      <c r="J8" s="22">
        <v>20790000</v>
      </c>
      <c r="K8" s="22">
        <v>14850000</v>
      </c>
      <c r="L8" s="22">
        <v>8910000</v>
      </c>
      <c r="M8" s="22">
        <v>14850000</v>
      </c>
      <c r="N8" s="22">
        <v>20790000</v>
      </c>
      <c r="O8" s="22">
        <v>14850000</v>
      </c>
      <c r="P8" s="22">
        <v>8910000</v>
      </c>
      <c r="Q8" s="22">
        <v>7800000</v>
      </c>
      <c r="R8" s="22">
        <v>2970000</v>
      </c>
      <c r="S8" s="22">
        <v>2970000</v>
      </c>
      <c r="T8" s="22">
        <v>10400000</v>
      </c>
      <c r="U8" s="22"/>
      <c r="V8" s="22"/>
      <c r="W8" s="68"/>
      <c r="X8" s="22"/>
    </row>
    <row r="9" ht="29.9" customHeight="1" spans="1:24">
      <c r="A9" s="66" t="s">
        <v>480</v>
      </c>
      <c r="B9" s="22">
        <v>3000000</v>
      </c>
      <c r="C9" s="22">
        <v>3000000</v>
      </c>
      <c r="D9" s="22"/>
      <c r="E9" s="22">
        <v>170000</v>
      </c>
      <c r="F9" s="22">
        <v>100000</v>
      </c>
      <c r="G9" s="22">
        <v>100000</v>
      </c>
      <c r="H9" s="22">
        <v>100000</v>
      </c>
      <c r="I9" s="22">
        <v>400000</v>
      </c>
      <c r="J9" s="22">
        <v>150000</v>
      </c>
      <c r="K9" s="22">
        <v>150000</v>
      </c>
      <c r="L9" s="22">
        <v>200000</v>
      </c>
      <c r="M9" s="22">
        <v>30000</v>
      </c>
      <c r="N9" s="22">
        <v>250000</v>
      </c>
      <c r="O9" s="22">
        <v>250000</v>
      </c>
      <c r="P9" s="22">
        <v>250000</v>
      </c>
      <c r="Q9" s="22">
        <v>70000</v>
      </c>
      <c r="R9" s="22">
        <v>70000</v>
      </c>
      <c r="S9" s="22">
        <v>270000</v>
      </c>
      <c r="T9" s="22">
        <v>380000</v>
      </c>
      <c r="U9" s="22">
        <v>30000</v>
      </c>
      <c r="V9" s="22">
        <v>20000</v>
      </c>
      <c r="W9" s="68">
        <v>10000</v>
      </c>
      <c r="X9"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2"/>
  <sheetViews>
    <sheetView showZeros="0" workbookViewId="0">
      <selection activeCell="A1" sqref="A1"/>
    </sheetView>
  </sheetViews>
  <sheetFormatPr defaultColWidth="9.13636363636364" defaultRowHeight="12" customHeight="1"/>
  <cols>
    <col min="1" max="1" width="28.9636363636364" customWidth="1"/>
    <col min="2" max="2" width="29" customWidth="1"/>
    <col min="3" max="3" width="16.3090909090909" customWidth="1"/>
    <col min="4" max="4" width="15.6" customWidth="1"/>
    <col min="5" max="5" width="23.5727272727273" customWidth="1"/>
    <col min="6" max="6" width="11.2818181818182" customWidth="1"/>
    <col min="7" max="7" width="14.8818181818182" customWidth="1"/>
    <col min="8" max="8" width="10.8818181818182" customWidth="1"/>
    <col min="9" max="9" width="13.4181818181818" customWidth="1"/>
    <col min="10" max="10" width="38.6727272727273" customWidth="1"/>
  </cols>
  <sheetData>
    <row r="1" customHeight="1" spans="10:10">
      <c r="J1" s="56" t="s">
        <v>481</v>
      </c>
    </row>
    <row r="2" ht="28.5" customHeight="1" spans="1:10">
      <c r="A2" s="46" t="s">
        <v>482</v>
      </c>
      <c r="B2" s="28"/>
      <c r="C2" s="28"/>
      <c r="D2" s="28"/>
      <c r="E2" s="28"/>
      <c r="F2" s="47"/>
      <c r="G2" s="28"/>
      <c r="H2" s="47"/>
      <c r="I2" s="47"/>
      <c r="J2" s="28"/>
    </row>
    <row r="3" ht="17.25" customHeight="1" spans="1:1">
      <c r="A3" s="4" t="str">
        <f>"单位名称："&amp;"云南省粮食和物资储备局"</f>
        <v>单位名称：云南省粮食和物资储备局</v>
      </c>
    </row>
    <row r="4" ht="44.25" customHeight="1" spans="1:10">
      <c r="A4" s="48" t="s">
        <v>260</v>
      </c>
      <c r="B4" s="48" t="s">
        <v>261</v>
      </c>
      <c r="C4" s="48" t="s">
        <v>262</v>
      </c>
      <c r="D4" s="48" t="s">
        <v>263</v>
      </c>
      <c r="E4" s="48" t="s">
        <v>264</v>
      </c>
      <c r="F4" s="49" t="s">
        <v>265</v>
      </c>
      <c r="G4" s="48" t="s">
        <v>266</v>
      </c>
      <c r="H4" s="49" t="s">
        <v>267</v>
      </c>
      <c r="I4" s="49" t="s">
        <v>268</v>
      </c>
      <c r="J4" s="48" t="s">
        <v>269</v>
      </c>
    </row>
    <row r="5" ht="14.25" customHeight="1" spans="1:10">
      <c r="A5" s="48">
        <v>1</v>
      </c>
      <c r="B5" s="48">
        <v>2</v>
      </c>
      <c r="C5" s="48">
        <v>3</v>
      </c>
      <c r="D5" s="48">
        <v>4</v>
      </c>
      <c r="E5" s="48">
        <v>5</v>
      </c>
      <c r="F5" s="49">
        <v>6</v>
      </c>
      <c r="G5" s="48">
        <v>7</v>
      </c>
      <c r="H5" s="49">
        <v>8</v>
      </c>
      <c r="I5" s="49">
        <v>9</v>
      </c>
      <c r="J5" s="48">
        <v>10</v>
      </c>
    </row>
    <row r="6" ht="21.8" customHeight="1" spans="1:10">
      <c r="A6" s="50" t="s">
        <v>45</v>
      </c>
      <c r="B6" s="51"/>
      <c r="C6" s="51"/>
      <c r="D6" s="51"/>
      <c r="E6" s="52"/>
      <c r="F6" s="53"/>
      <c r="G6" s="52"/>
      <c r="H6" s="53"/>
      <c r="I6" s="53"/>
      <c r="J6" s="52"/>
    </row>
    <row r="7" ht="60.8" customHeight="1" spans="1:10">
      <c r="A7" s="54" t="s">
        <v>480</v>
      </c>
      <c r="B7" s="55" t="s">
        <v>483</v>
      </c>
      <c r="C7" s="55" t="s">
        <v>271</v>
      </c>
      <c r="D7" s="55" t="s">
        <v>272</v>
      </c>
      <c r="E7" s="50" t="s">
        <v>484</v>
      </c>
      <c r="F7" s="55" t="s">
        <v>274</v>
      </c>
      <c r="G7" s="50" t="s">
        <v>126</v>
      </c>
      <c r="H7" s="55" t="s">
        <v>341</v>
      </c>
      <c r="I7" s="55" t="s">
        <v>276</v>
      </c>
      <c r="J7" s="57" t="s">
        <v>485</v>
      </c>
    </row>
    <row r="8" ht="60.8" customHeight="1" spans="1:10">
      <c r="A8" s="54" t="s">
        <v>480</v>
      </c>
      <c r="B8" s="55" t="s">
        <v>483</v>
      </c>
      <c r="C8" s="55" t="s">
        <v>271</v>
      </c>
      <c r="D8" s="55" t="s">
        <v>278</v>
      </c>
      <c r="E8" s="50" t="s">
        <v>486</v>
      </c>
      <c r="F8" s="55" t="s">
        <v>286</v>
      </c>
      <c r="G8" s="50" t="s">
        <v>307</v>
      </c>
      <c r="H8" s="55" t="s">
        <v>281</v>
      </c>
      <c r="I8" s="55" t="s">
        <v>276</v>
      </c>
      <c r="J8" s="57" t="s">
        <v>485</v>
      </c>
    </row>
    <row r="9" ht="60.8" customHeight="1" spans="1:10">
      <c r="A9" s="54" t="s">
        <v>480</v>
      </c>
      <c r="B9" s="55" t="s">
        <v>483</v>
      </c>
      <c r="C9" s="55" t="s">
        <v>283</v>
      </c>
      <c r="D9" s="55" t="s">
        <v>315</v>
      </c>
      <c r="E9" s="50" t="s">
        <v>487</v>
      </c>
      <c r="F9" s="55" t="s">
        <v>274</v>
      </c>
      <c r="G9" s="50" t="s">
        <v>488</v>
      </c>
      <c r="H9" s="55"/>
      <c r="I9" s="55" t="s">
        <v>364</v>
      </c>
      <c r="J9" s="57" t="s">
        <v>485</v>
      </c>
    </row>
    <row r="10" ht="60.8" customHeight="1" spans="1:10">
      <c r="A10" s="54" t="s">
        <v>479</v>
      </c>
      <c r="B10" s="55" t="s">
        <v>489</v>
      </c>
      <c r="C10" s="55" t="s">
        <v>271</v>
      </c>
      <c r="D10" s="55" t="s">
        <v>272</v>
      </c>
      <c r="E10" s="50" t="s">
        <v>370</v>
      </c>
      <c r="F10" s="55" t="s">
        <v>274</v>
      </c>
      <c r="G10" s="50" t="s">
        <v>280</v>
      </c>
      <c r="H10" s="55" t="s">
        <v>281</v>
      </c>
      <c r="I10" s="55" t="s">
        <v>276</v>
      </c>
      <c r="J10" s="57" t="s">
        <v>371</v>
      </c>
    </row>
    <row r="11" ht="60.8" customHeight="1" spans="1:10">
      <c r="A11" s="54" t="s">
        <v>479</v>
      </c>
      <c r="B11" s="55" t="s">
        <v>489</v>
      </c>
      <c r="C11" s="55" t="s">
        <v>271</v>
      </c>
      <c r="D11" s="55" t="s">
        <v>272</v>
      </c>
      <c r="E11" s="50" t="s">
        <v>372</v>
      </c>
      <c r="F11" s="55" t="s">
        <v>274</v>
      </c>
      <c r="G11" s="50" t="s">
        <v>280</v>
      </c>
      <c r="H11" s="55" t="s">
        <v>281</v>
      </c>
      <c r="I11" s="55" t="s">
        <v>276</v>
      </c>
      <c r="J11" s="57" t="s">
        <v>373</v>
      </c>
    </row>
    <row r="12" ht="60.8" customHeight="1" spans="1:10">
      <c r="A12" s="54" t="s">
        <v>479</v>
      </c>
      <c r="B12" s="55" t="s">
        <v>489</v>
      </c>
      <c r="C12" s="55" t="s">
        <v>271</v>
      </c>
      <c r="D12" s="55" t="s">
        <v>272</v>
      </c>
      <c r="E12" s="50" t="s">
        <v>374</v>
      </c>
      <c r="F12" s="55" t="s">
        <v>274</v>
      </c>
      <c r="G12" s="50" t="s">
        <v>280</v>
      </c>
      <c r="H12" s="55" t="s">
        <v>281</v>
      </c>
      <c r="I12" s="55" t="s">
        <v>276</v>
      </c>
      <c r="J12" s="57" t="s">
        <v>375</v>
      </c>
    </row>
    <row r="13" ht="60.8" customHeight="1" spans="1:10">
      <c r="A13" s="54" t="s">
        <v>479</v>
      </c>
      <c r="B13" s="55" t="s">
        <v>489</v>
      </c>
      <c r="C13" s="55" t="s">
        <v>271</v>
      </c>
      <c r="D13" s="55" t="s">
        <v>272</v>
      </c>
      <c r="E13" s="50" t="s">
        <v>376</v>
      </c>
      <c r="F13" s="55" t="s">
        <v>274</v>
      </c>
      <c r="G13" s="50" t="s">
        <v>280</v>
      </c>
      <c r="H13" s="55" t="s">
        <v>281</v>
      </c>
      <c r="I13" s="55" t="s">
        <v>276</v>
      </c>
      <c r="J13" s="57" t="s">
        <v>377</v>
      </c>
    </row>
    <row r="14" ht="60.8" customHeight="1" spans="1:10">
      <c r="A14" s="54" t="s">
        <v>479</v>
      </c>
      <c r="B14" s="55" t="s">
        <v>489</v>
      </c>
      <c r="C14" s="55" t="s">
        <v>271</v>
      </c>
      <c r="D14" s="55" t="s">
        <v>278</v>
      </c>
      <c r="E14" s="50" t="s">
        <v>380</v>
      </c>
      <c r="F14" s="55" t="s">
        <v>274</v>
      </c>
      <c r="G14" s="50" t="s">
        <v>280</v>
      </c>
      <c r="H14" s="55" t="s">
        <v>281</v>
      </c>
      <c r="I14" s="55" t="s">
        <v>276</v>
      </c>
      <c r="J14" s="57" t="s">
        <v>381</v>
      </c>
    </row>
    <row r="15" ht="60.8" customHeight="1" spans="1:10">
      <c r="A15" s="54" t="s">
        <v>479</v>
      </c>
      <c r="B15" s="55" t="s">
        <v>489</v>
      </c>
      <c r="C15" s="55" t="s">
        <v>271</v>
      </c>
      <c r="D15" s="55" t="s">
        <v>278</v>
      </c>
      <c r="E15" s="50" t="s">
        <v>382</v>
      </c>
      <c r="F15" s="55" t="s">
        <v>274</v>
      </c>
      <c r="G15" s="50" t="s">
        <v>280</v>
      </c>
      <c r="H15" s="55" t="s">
        <v>281</v>
      </c>
      <c r="I15" s="55" t="s">
        <v>276</v>
      </c>
      <c r="J15" s="57" t="s">
        <v>383</v>
      </c>
    </row>
    <row r="16" ht="60.8" customHeight="1" spans="1:10">
      <c r="A16" s="54" t="s">
        <v>479</v>
      </c>
      <c r="B16" s="55" t="s">
        <v>489</v>
      </c>
      <c r="C16" s="55" t="s">
        <v>271</v>
      </c>
      <c r="D16" s="55" t="s">
        <v>278</v>
      </c>
      <c r="E16" s="50" t="s">
        <v>384</v>
      </c>
      <c r="F16" s="55" t="s">
        <v>274</v>
      </c>
      <c r="G16" s="50" t="s">
        <v>331</v>
      </c>
      <c r="H16" s="55" t="s">
        <v>281</v>
      </c>
      <c r="I16" s="55" t="s">
        <v>276</v>
      </c>
      <c r="J16" s="57" t="s">
        <v>385</v>
      </c>
    </row>
    <row r="17" ht="60.8" customHeight="1" spans="1:10">
      <c r="A17" s="54" t="s">
        <v>479</v>
      </c>
      <c r="B17" s="55" t="s">
        <v>489</v>
      </c>
      <c r="C17" s="55" t="s">
        <v>271</v>
      </c>
      <c r="D17" s="55" t="s">
        <v>312</v>
      </c>
      <c r="E17" s="50" t="s">
        <v>386</v>
      </c>
      <c r="F17" s="55" t="s">
        <v>274</v>
      </c>
      <c r="G17" s="50" t="s">
        <v>280</v>
      </c>
      <c r="H17" s="55" t="s">
        <v>281</v>
      </c>
      <c r="I17" s="55" t="s">
        <v>276</v>
      </c>
      <c r="J17" s="57" t="s">
        <v>387</v>
      </c>
    </row>
    <row r="18" ht="60.8" customHeight="1" spans="1:10">
      <c r="A18" s="54" t="s">
        <v>479</v>
      </c>
      <c r="B18" s="55" t="s">
        <v>489</v>
      </c>
      <c r="C18" s="55" t="s">
        <v>283</v>
      </c>
      <c r="D18" s="55" t="s">
        <v>388</v>
      </c>
      <c r="E18" s="50" t="s">
        <v>389</v>
      </c>
      <c r="F18" s="55" t="s">
        <v>274</v>
      </c>
      <c r="G18" s="50" t="s">
        <v>280</v>
      </c>
      <c r="H18" s="55" t="s">
        <v>281</v>
      </c>
      <c r="I18" s="55" t="s">
        <v>276</v>
      </c>
      <c r="J18" s="57" t="s">
        <v>390</v>
      </c>
    </row>
    <row r="19" ht="60.8" customHeight="1" spans="1:10">
      <c r="A19" s="54" t="s">
        <v>479</v>
      </c>
      <c r="B19" s="55" t="s">
        <v>489</v>
      </c>
      <c r="C19" s="55" t="s">
        <v>283</v>
      </c>
      <c r="D19" s="55" t="s">
        <v>388</v>
      </c>
      <c r="E19" s="50" t="s">
        <v>490</v>
      </c>
      <c r="F19" s="55" t="s">
        <v>274</v>
      </c>
      <c r="G19" s="50" t="s">
        <v>280</v>
      </c>
      <c r="H19" s="55" t="s">
        <v>281</v>
      </c>
      <c r="I19" s="55" t="s">
        <v>276</v>
      </c>
      <c r="J19" s="57" t="s">
        <v>491</v>
      </c>
    </row>
    <row r="20" ht="60.8" customHeight="1" spans="1:10">
      <c r="A20" s="54" t="s">
        <v>479</v>
      </c>
      <c r="B20" s="55" t="s">
        <v>489</v>
      </c>
      <c r="C20" s="55" t="s">
        <v>283</v>
      </c>
      <c r="D20" s="55" t="s">
        <v>388</v>
      </c>
      <c r="E20" s="50" t="s">
        <v>492</v>
      </c>
      <c r="F20" s="55" t="s">
        <v>274</v>
      </c>
      <c r="G20" s="50" t="s">
        <v>331</v>
      </c>
      <c r="H20" s="55" t="s">
        <v>281</v>
      </c>
      <c r="I20" s="55" t="s">
        <v>276</v>
      </c>
      <c r="J20" s="57" t="s">
        <v>493</v>
      </c>
    </row>
    <row r="21" ht="60.8" customHeight="1" spans="1:10">
      <c r="A21" s="54" t="s">
        <v>479</v>
      </c>
      <c r="B21" s="55" t="s">
        <v>489</v>
      </c>
      <c r="C21" s="55" t="s">
        <v>283</v>
      </c>
      <c r="D21" s="55" t="s">
        <v>315</v>
      </c>
      <c r="E21" s="50" t="s">
        <v>391</v>
      </c>
      <c r="F21" s="55" t="s">
        <v>274</v>
      </c>
      <c r="G21" s="50" t="s">
        <v>331</v>
      </c>
      <c r="H21" s="55" t="s">
        <v>299</v>
      </c>
      <c r="I21" s="55" t="s">
        <v>276</v>
      </c>
      <c r="J21" s="57" t="s">
        <v>392</v>
      </c>
    </row>
    <row r="22" ht="60.8" customHeight="1" spans="1:10">
      <c r="A22" s="54" t="s">
        <v>479</v>
      </c>
      <c r="B22" s="55" t="s">
        <v>489</v>
      </c>
      <c r="C22" s="55" t="s">
        <v>283</v>
      </c>
      <c r="D22" s="55" t="s">
        <v>315</v>
      </c>
      <c r="E22" s="50" t="s">
        <v>494</v>
      </c>
      <c r="F22" s="55" t="s">
        <v>274</v>
      </c>
      <c r="G22" s="50" t="s">
        <v>331</v>
      </c>
      <c r="H22" s="55" t="s">
        <v>394</v>
      </c>
      <c r="I22" s="55" t="s">
        <v>276</v>
      </c>
      <c r="J22" s="57" t="s">
        <v>495</v>
      </c>
    </row>
  </sheetData>
  <mergeCells count="6">
    <mergeCell ref="A2:J2"/>
    <mergeCell ref="A3:H3"/>
    <mergeCell ref="A7:A9"/>
    <mergeCell ref="A10:A22"/>
    <mergeCell ref="B7:B9"/>
    <mergeCell ref="B10:B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9"/>
  <sheetViews>
    <sheetView showZeros="0" workbookViewId="0">
      <selection activeCell="A1" sqref="A1"/>
    </sheetView>
  </sheetViews>
  <sheetFormatPr defaultColWidth="8.85454545454546" defaultRowHeight="15" customHeight="1" outlineLevelCol="7"/>
  <cols>
    <col min="1" max="1" width="36.0272727272727" customWidth="1"/>
    <col min="2" max="2" width="19.7363636363636" customWidth="1"/>
    <col min="3" max="3" width="33.3090909090909" customWidth="1"/>
    <col min="4" max="4" width="34.7363636363636" customWidth="1"/>
    <col min="5" max="5" width="14.4545454545455" customWidth="1"/>
    <col min="6" max="6" width="17.1727272727273" customWidth="1"/>
    <col min="7" max="7" width="17.3090909090909" customWidth="1"/>
    <col min="8" max="8" width="28.3090909090909" customWidth="1"/>
  </cols>
  <sheetData>
    <row r="1" ht="18.75" customHeight="1" spans="1:8">
      <c r="A1" s="36"/>
      <c r="B1" s="36"/>
      <c r="C1" s="36"/>
      <c r="D1" s="36"/>
      <c r="E1" s="36"/>
      <c r="F1" s="36"/>
      <c r="G1" s="36"/>
      <c r="H1" s="37" t="s">
        <v>496</v>
      </c>
    </row>
    <row r="2" ht="30.65" customHeight="1" spans="1:8">
      <c r="A2" s="38" t="s">
        <v>497</v>
      </c>
      <c r="B2" s="38"/>
      <c r="C2" s="38"/>
      <c r="D2" s="38"/>
      <c r="E2" s="38"/>
      <c r="F2" s="38"/>
      <c r="G2" s="38"/>
      <c r="H2" s="38"/>
    </row>
    <row r="3" ht="18.75" customHeight="1" spans="1:8">
      <c r="A3" s="36" t="str">
        <f>"单位名称："&amp;"云南省粮食和物资储备局"</f>
        <v>单位名称：云南省粮食和物资储备局</v>
      </c>
      <c r="B3" s="36"/>
      <c r="C3" s="36"/>
      <c r="D3" s="36"/>
      <c r="E3" s="36"/>
      <c r="F3" s="36"/>
      <c r="G3" s="36"/>
      <c r="H3" s="36"/>
    </row>
    <row r="4" ht="18.75" customHeight="1" spans="1:8">
      <c r="A4" s="39" t="s">
        <v>140</v>
      </c>
      <c r="B4" s="39" t="s">
        <v>498</v>
      </c>
      <c r="C4" s="39" t="s">
        <v>499</v>
      </c>
      <c r="D4" s="39" t="s">
        <v>500</v>
      </c>
      <c r="E4" s="39" t="s">
        <v>501</v>
      </c>
      <c r="F4" s="39" t="s">
        <v>502</v>
      </c>
      <c r="G4" s="39"/>
      <c r="H4" s="39"/>
    </row>
    <row r="5" ht="18.75" customHeight="1" spans="1:8">
      <c r="A5" s="39"/>
      <c r="B5" s="39"/>
      <c r="C5" s="39"/>
      <c r="D5" s="39"/>
      <c r="E5" s="39"/>
      <c r="F5" s="39" t="s">
        <v>406</v>
      </c>
      <c r="G5" s="39" t="s">
        <v>503</v>
      </c>
      <c r="H5" s="39" t="s">
        <v>504</v>
      </c>
    </row>
    <row r="6" ht="18.75" customHeight="1" spans="1:8">
      <c r="A6" s="40" t="s">
        <v>123</v>
      </c>
      <c r="B6" s="40" t="s">
        <v>124</v>
      </c>
      <c r="C6" s="40" t="s">
        <v>125</v>
      </c>
      <c r="D6" s="40" t="s">
        <v>126</v>
      </c>
      <c r="E6" s="40" t="s">
        <v>127</v>
      </c>
      <c r="F6" s="40" t="s">
        <v>128</v>
      </c>
      <c r="G6" s="40" t="s">
        <v>505</v>
      </c>
      <c r="H6" s="40" t="s">
        <v>326</v>
      </c>
    </row>
    <row r="7" ht="29.9" customHeight="1" spans="1:8">
      <c r="A7" s="41" t="s">
        <v>45</v>
      </c>
      <c r="B7" s="41" t="s">
        <v>506</v>
      </c>
      <c r="C7" s="41" t="s">
        <v>507</v>
      </c>
      <c r="D7" s="41" t="s">
        <v>426</v>
      </c>
      <c r="E7" s="39" t="s">
        <v>508</v>
      </c>
      <c r="F7" s="42">
        <v>1</v>
      </c>
      <c r="G7" s="43">
        <v>43000</v>
      </c>
      <c r="H7" s="43">
        <v>43000</v>
      </c>
    </row>
    <row r="8" ht="29.9" customHeight="1" spans="1:8">
      <c r="A8" s="41" t="s">
        <v>45</v>
      </c>
      <c r="B8" s="41" t="s">
        <v>506</v>
      </c>
      <c r="C8" s="41" t="s">
        <v>509</v>
      </c>
      <c r="D8" s="41" t="s">
        <v>510</v>
      </c>
      <c r="E8" s="39" t="s">
        <v>425</v>
      </c>
      <c r="F8" s="42">
        <v>1</v>
      </c>
      <c r="G8" s="43">
        <v>12000</v>
      </c>
      <c r="H8" s="43">
        <v>12000</v>
      </c>
    </row>
    <row r="9" ht="29.9" customHeight="1" spans="1:8">
      <c r="A9" s="41" t="s">
        <v>45</v>
      </c>
      <c r="B9" s="41" t="s">
        <v>506</v>
      </c>
      <c r="C9" s="41" t="s">
        <v>511</v>
      </c>
      <c r="D9" s="41" t="s">
        <v>512</v>
      </c>
      <c r="E9" s="39" t="s">
        <v>425</v>
      </c>
      <c r="F9" s="42">
        <v>1</v>
      </c>
      <c r="G9" s="43">
        <v>40000</v>
      </c>
      <c r="H9" s="43">
        <v>40000</v>
      </c>
    </row>
    <row r="10" ht="29.9" customHeight="1" spans="1:8">
      <c r="A10" s="41" t="s">
        <v>45</v>
      </c>
      <c r="B10" s="41" t="s">
        <v>506</v>
      </c>
      <c r="C10" s="41" t="s">
        <v>513</v>
      </c>
      <c r="D10" s="41" t="s">
        <v>514</v>
      </c>
      <c r="E10" s="39" t="s">
        <v>425</v>
      </c>
      <c r="F10" s="42">
        <v>1</v>
      </c>
      <c r="G10" s="43">
        <v>15000</v>
      </c>
      <c r="H10" s="43">
        <v>15000</v>
      </c>
    </row>
    <row r="11" ht="29.9" customHeight="1" spans="1:8">
      <c r="A11" s="41" t="s">
        <v>45</v>
      </c>
      <c r="B11" s="41" t="s">
        <v>506</v>
      </c>
      <c r="C11" s="41" t="s">
        <v>424</v>
      </c>
      <c r="D11" s="41" t="s">
        <v>423</v>
      </c>
      <c r="E11" s="39" t="s">
        <v>425</v>
      </c>
      <c r="F11" s="42">
        <v>1</v>
      </c>
      <c r="G11" s="43">
        <v>22000</v>
      </c>
      <c r="H11" s="43">
        <v>22000</v>
      </c>
    </row>
    <row r="12" ht="29.9" customHeight="1" spans="1:8">
      <c r="A12" s="41" t="s">
        <v>45</v>
      </c>
      <c r="B12" s="41" t="s">
        <v>506</v>
      </c>
      <c r="C12" s="41" t="s">
        <v>429</v>
      </c>
      <c r="D12" s="41" t="s">
        <v>515</v>
      </c>
      <c r="E12" s="39" t="s">
        <v>425</v>
      </c>
      <c r="F12" s="42">
        <v>1</v>
      </c>
      <c r="G12" s="43">
        <v>2000</v>
      </c>
      <c r="H12" s="43">
        <v>2000</v>
      </c>
    </row>
    <row r="13" ht="29.9" customHeight="1" spans="1:8">
      <c r="A13" s="41" t="s">
        <v>45</v>
      </c>
      <c r="B13" s="41" t="s">
        <v>506</v>
      </c>
      <c r="C13" s="41" t="s">
        <v>516</v>
      </c>
      <c r="D13" s="41" t="s">
        <v>517</v>
      </c>
      <c r="E13" s="39" t="s">
        <v>425</v>
      </c>
      <c r="F13" s="42">
        <v>1</v>
      </c>
      <c r="G13" s="43">
        <v>1000</v>
      </c>
      <c r="H13" s="43">
        <v>1000</v>
      </c>
    </row>
    <row r="14" ht="29.9" customHeight="1" spans="1:8">
      <c r="A14" s="41" t="s">
        <v>45</v>
      </c>
      <c r="B14" s="41" t="s">
        <v>506</v>
      </c>
      <c r="C14" s="41" t="s">
        <v>516</v>
      </c>
      <c r="D14" s="41" t="s">
        <v>518</v>
      </c>
      <c r="E14" s="39" t="s">
        <v>508</v>
      </c>
      <c r="F14" s="42">
        <v>1</v>
      </c>
      <c r="G14" s="43">
        <v>2000</v>
      </c>
      <c r="H14" s="43">
        <v>2000</v>
      </c>
    </row>
    <row r="15" ht="29.9" customHeight="1" spans="1:8">
      <c r="A15" s="41" t="s">
        <v>45</v>
      </c>
      <c r="B15" s="41" t="s">
        <v>506</v>
      </c>
      <c r="C15" s="41" t="s">
        <v>519</v>
      </c>
      <c r="D15" s="41" t="s">
        <v>520</v>
      </c>
      <c r="E15" s="39" t="s">
        <v>521</v>
      </c>
      <c r="F15" s="42">
        <v>20</v>
      </c>
      <c r="G15" s="43">
        <v>500</v>
      </c>
      <c r="H15" s="43">
        <v>10000</v>
      </c>
    </row>
    <row r="16" ht="29.9" customHeight="1" spans="1:8">
      <c r="A16" s="41" t="s">
        <v>45</v>
      </c>
      <c r="B16" s="41" t="s">
        <v>506</v>
      </c>
      <c r="C16" s="41" t="s">
        <v>522</v>
      </c>
      <c r="D16" s="41" t="s">
        <v>523</v>
      </c>
      <c r="E16" s="39" t="s">
        <v>508</v>
      </c>
      <c r="F16" s="42">
        <v>1</v>
      </c>
      <c r="G16" s="43">
        <v>60000</v>
      </c>
      <c r="H16" s="43">
        <v>60000</v>
      </c>
    </row>
    <row r="17" ht="29.9" customHeight="1" spans="1:8">
      <c r="A17" s="41" t="s">
        <v>45</v>
      </c>
      <c r="B17" s="41" t="s">
        <v>524</v>
      </c>
      <c r="C17" s="41" t="s">
        <v>525</v>
      </c>
      <c r="D17" s="41" t="s">
        <v>526</v>
      </c>
      <c r="E17" s="39" t="s">
        <v>508</v>
      </c>
      <c r="F17" s="42">
        <v>1</v>
      </c>
      <c r="G17" s="43">
        <v>270000</v>
      </c>
      <c r="H17" s="43">
        <v>270000</v>
      </c>
    </row>
    <row r="18" ht="20.15" customHeight="1" spans="1:8">
      <c r="A18" s="39" t="s">
        <v>30</v>
      </c>
      <c r="B18" s="39"/>
      <c r="C18" s="39"/>
      <c r="D18" s="39"/>
      <c r="E18" s="39"/>
      <c r="F18" s="42">
        <v>30</v>
      </c>
      <c r="G18" s="43"/>
      <c r="H18" s="43">
        <v>477000</v>
      </c>
    </row>
    <row r="19" ht="19.5" customHeight="1" spans="1:8">
      <c r="A19" s="41" t="s">
        <v>527</v>
      </c>
      <c r="B19" s="41"/>
      <c r="C19" s="41"/>
      <c r="D19" s="41"/>
      <c r="E19" s="41"/>
      <c r="F19" s="44"/>
      <c r="G19" s="45"/>
      <c r="H19" s="45"/>
    </row>
  </sheetData>
  <mergeCells count="9">
    <mergeCell ref="A2:H2"/>
    <mergeCell ref="F4:H4"/>
    <mergeCell ref="A18:E18"/>
    <mergeCell ref="A19:H1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XFD11"/>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181818181818" customWidth="1"/>
    <col min="9" max="11" width="19.6" customWidth="1"/>
  </cols>
  <sheetData>
    <row r="1" ht="13.5" customHeight="1" spans="4:11">
      <c r="D1" s="1"/>
      <c r="E1" s="1"/>
      <c r="F1" s="1"/>
      <c r="G1" s="1"/>
      <c r="K1" s="2" t="s">
        <v>528</v>
      </c>
    </row>
    <row r="2" ht="27.75" customHeight="1" spans="1:11">
      <c r="A2" s="28" t="s">
        <v>529</v>
      </c>
      <c r="B2" s="28"/>
      <c r="C2" s="28"/>
      <c r="D2" s="28"/>
      <c r="E2" s="28"/>
      <c r="F2" s="28"/>
      <c r="G2" s="28"/>
      <c r="H2" s="28"/>
      <c r="I2" s="28"/>
      <c r="J2" s="28"/>
      <c r="K2" s="28"/>
    </row>
    <row r="3" ht="13.5" customHeight="1" spans="1:11">
      <c r="A3" s="4" t="str">
        <f>"单位名称："&amp;"云南省粮食和物资储备局"</f>
        <v>单位名称：云南省粮食和物资储备局</v>
      </c>
      <c r="B3" s="5"/>
      <c r="C3" s="5"/>
      <c r="D3" s="5"/>
      <c r="E3" s="5"/>
      <c r="F3" s="5"/>
      <c r="G3" s="5"/>
      <c r="H3" s="6"/>
      <c r="I3" s="6"/>
      <c r="J3" s="6"/>
      <c r="K3" s="7" t="s">
        <v>131</v>
      </c>
    </row>
    <row r="4" ht="21.75" customHeight="1" spans="1:11">
      <c r="A4" s="8" t="s">
        <v>216</v>
      </c>
      <c r="B4" s="8" t="s">
        <v>142</v>
      </c>
      <c r="C4" s="8" t="s">
        <v>217</v>
      </c>
      <c r="D4" s="9" t="s">
        <v>143</v>
      </c>
      <c r="E4" s="9" t="s">
        <v>144</v>
      </c>
      <c r="F4" s="9" t="s">
        <v>145</v>
      </c>
      <c r="G4" s="9" t="s">
        <v>146</v>
      </c>
      <c r="H4" s="15" t="s">
        <v>30</v>
      </c>
      <c r="I4" s="10" t="s">
        <v>530</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5">
        <v>10</v>
      </c>
      <c r="K7" s="35">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106</v>
      </c>
      <c r="B10" s="32"/>
      <c r="C10" s="32"/>
      <c r="D10" s="32"/>
      <c r="E10" s="32"/>
      <c r="F10" s="32"/>
      <c r="G10" s="33"/>
      <c r="H10" s="22"/>
      <c r="I10" s="22"/>
      <c r="J10" s="22"/>
      <c r="K10" s="22"/>
    </row>
    <row r="11" s="27" customFormat="1" customHeight="1" spans="1:2">
      <c r="A11" s="27" t="s">
        <v>531</v>
      </c>
      <c r="B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C15" sqref="C15"/>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ht="13.5" customHeight="1" spans="4:7">
      <c r="D1" s="1"/>
      <c r="G1" s="2" t="s">
        <v>532</v>
      </c>
    </row>
    <row r="2" ht="27.75" customHeight="1" spans="1:7">
      <c r="A2" s="3" t="s">
        <v>533</v>
      </c>
      <c r="B2" s="3"/>
      <c r="C2" s="3"/>
      <c r="D2" s="3"/>
      <c r="E2" s="3"/>
      <c r="F2" s="3"/>
      <c r="G2" s="3"/>
    </row>
    <row r="3" ht="13.5" customHeight="1" spans="1:7">
      <c r="A3" s="4" t="str">
        <f>"单位名称："&amp;"云南省粮食和物资储备局"</f>
        <v>单位名称：云南省粮食和物资储备局</v>
      </c>
      <c r="B3" s="5"/>
      <c r="C3" s="5"/>
      <c r="D3" s="5"/>
      <c r="E3" s="6"/>
      <c r="F3" s="6"/>
      <c r="G3" s="7" t="s">
        <v>131</v>
      </c>
    </row>
    <row r="4" ht="21.75" customHeight="1" spans="1:7">
      <c r="A4" s="8" t="s">
        <v>217</v>
      </c>
      <c r="B4" s="8" t="s">
        <v>216</v>
      </c>
      <c r="C4" s="8" t="s">
        <v>142</v>
      </c>
      <c r="D4" s="9" t="s">
        <v>534</v>
      </c>
      <c r="E4" s="10" t="s">
        <v>33</v>
      </c>
      <c r="F4" s="11"/>
      <c r="G4" s="12"/>
    </row>
    <row r="5" ht="21.75" customHeight="1" spans="1:7">
      <c r="A5" s="13"/>
      <c r="B5" s="13"/>
      <c r="C5" s="13"/>
      <c r="D5" s="14"/>
      <c r="E5" s="15" t="s">
        <v>535</v>
      </c>
      <c r="F5" s="9" t="s">
        <v>536</v>
      </c>
      <c r="G5" s="9" t="s">
        <v>537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684110400</v>
      </c>
      <c r="F8" s="22">
        <v>684110400</v>
      </c>
      <c r="G8" s="22">
        <v>684110400</v>
      </c>
    </row>
    <row r="9" ht="29.9" customHeight="1" spans="1:7">
      <c r="A9" s="20"/>
      <c r="B9" s="20" t="s">
        <v>538</v>
      </c>
      <c r="C9" s="20" t="s">
        <v>250</v>
      </c>
      <c r="D9" s="20" t="s">
        <v>539</v>
      </c>
      <c r="E9" s="22">
        <v>65900</v>
      </c>
      <c r="F9" s="22">
        <v>65900</v>
      </c>
      <c r="G9" s="22">
        <v>65900</v>
      </c>
    </row>
    <row r="10" ht="29.9" customHeight="1" spans="1:7">
      <c r="A10" s="23"/>
      <c r="B10" s="20" t="s">
        <v>540</v>
      </c>
      <c r="C10" s="20" t="s">
        <v>255</v>
      </c>
      <c r="D10" s="20" t="s">
        <v>539</v>
      </c>
      <c r="E10" s="22">
        <v>1089200</v>
      </c>
      <c r="F10" s="22">
        <v>1089200</v>
      </c>
      <c r="G10" s="22">
        <v>1089200</v>
      </c>
    </row>
    <row r="11" ht="29.9" customHeight="1" spans="1:7">
      <c r="A11" s="23"/>
      <c r="B11" s="20" t="s">
        <v>541</v>
      </c>
      <c r="C11" s="20" t="s">
        <v>223</v>
      </c>
      <c r="D11" s="20" t="s">
        <v>539</v>
      </c>
      <c r="E11" s="22">
        <v>1730000</v>
      </c>
      <c r="F11" s="22">
        <v>1730000</v>
      </c>
      <c r="G11" s="22">
        <v>1730000</v>
      </c>
    </row>
    <row r="12" ht="29.9" customHeight="1" spans="1:7">
      <c r="A12" s="23"/>
      <c r="B12" s="20" t="s">
        <v>541</v>
      </c>
      <c r="C12" s="20" t="s">
        <v>232</v>
      </c>
      <c r="D12" s="20" t="s">
        <v>539</v>
      </c>
      <c r="E12" s="22">
        <v>650000</v>
      </c>
      <c r="F12" s="22">
        <v>650000</v>
      </c>
      <c r="G12" s="22">
        <v>650000</v>
      </c>
    </row>
    <row r="13" ht="29.9" customHeight="1" spans="1:7">
      <c r="A13" s="23"/>
      <c r="B13" s="20" t="s">
        <v>542</v>
      </c>
      <c r="C13" s="20" t="s">
        <v>238</v>
      </c>
      <c r="D13" s="20" t="s">
        <v>539</v>
      </c>
      <c r="E13" s="22">
        <v>3990000</v>
      </c>
      <c r="F13" s="22">
        <v>3990000</v>
      </c>
      <c r="G13" s="22">
        <v>3990000</v>
      </c>
    </row>
    <row r="14" ht="29.9" customHeight="1" spans="1:7">
      <c r="A14" s="23"/>
      <c r="B14" s="20" t="s">
        <v>542</v>
      </c>
      <c r="C14" s="20" t="s">
        <v>236</v>
      </c>
      <c r="D14" s="20" t="s">
        <v>539</v>
      </c>
      <c r="E14" s="22">
        <v>478000000</v>
      </c>
      <c r="F14" s="22">
        <v>478000000</v>
      </c>
      <c r="G14" s="22">
        <v>478000000</v>
      </c>
    </row>
    <row r="15" ht="29.9" customHeight="1" spans="1:7">
      <c r="A15" s="23"/>
      <c r="B15" s="20" t="s">
        <v>542</v>
      </c>
      <c r="C15" s="20" t="s">
        <v>226</v>
      </c>
      <c r="D15" s="20" t="s">
        <v>539</v>
      </c>
      <c r="E15" s="22">
        <v>67305300</v>
      </c>
      <c r="F15" s="22">
        <v>67305300</v>
      </c>
      <c r="G15" s="22">
        <v>67305300</v>
      </c>
    </row>
    <row r="16" ht="29.9" customHeight="1" spans="1:7">
      <c r="A16" s="23"/>
      <c r="B16" s="20" t="s">
        <v>543</v>
      </c>
      <c r="C16" s="20" t="s">
        <v>479</v>
      </c>
      <c r="D16" s="20" t="s">
        <v>544</v>
      </c>
      <c r="E16" s="22">
        <v>128280000</v>
      </c>
      <c r="F16" s="22">
        <v>128280000</v>
      </c>
      <c r="G16" s="22">
        <v>128280000</v>
      </c>
    </row>
    <row r="17" ht="29.9" customHeight="1" spans="1:7">
      <c r="A17" s="23"/>
      <c r="B17" s="20" t="s">
        <v>545</v>
      </c>
      <c r="C17" s="20" t="s">
        <v>480</v>
      </c>
      <c r="D17" s="20" t="s">
        <v>544</v>
      </c>
      <c r="E17" s="22">
        <v>3000000</v>
      </c>
      <c r="F17" s="22">
        <v>3000000</v>
      </c>
      <c r="G17" s="22">
        <v>3000000</v>
      </c>
    </row>
    <row r="18" ht="18.75" customHeight="1" spans="1:7">
      <c r="A18" s="24" t="s">
        <v>30</v>
      </c>
      <c r="B18" s="25" t="s">
        <v>546</v>
      </c>
      <c r="C18" s="25"/>
      <c r="D18" s="26"/>
      <c r="E18" s="22">
        <v>684110400</v>
      </c>
      <c r="F18" s="22">
        <v>684110400</v>
      </c>
      <c r="G18" s="22">
        <v>684110400</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363636363636" customWidth="1"/>
    <col min="2" max="2" width="35.2818181818182" customWidth="1"/>
    <col min="3" max="19" width="16.1727272727273" customWidth="1"/>
  </cols>
  <sheetData>
    <row r="1" ht="12" customHeight="1" spans="1:18">
      <c r="A1" s="148"/>
      <c r="J1" s="160"/>
      <c r="R1" s="2" t="s">
        <v>26</v>
      </c>
    </row>
    <row r="2" ht="36" customHeight="1" spans="1:19">
      <c r="A2" s="149" t="s">
        <v>27</v>
      </c>
      <c r="B2" s="28"/>
      <c r="C2" s="28"/>
      <c r="D2" s="28"/>
      <c r="E2" s="28"/>
      <c r="F2" s="28"/>
      <c r="G2" s="28"/>
      <c r="H2" s="28"/>
      <c r="I2" s="28"/>
      <c r="J2" s="47"/>
      <c r="K2" s="28"/>
      <c r="L2" s="28"/>
      <c r="M2" s="28"/>
      <c r="N2" s="28"/>
      <c r="O2" s="28"/>
      <c r="P2" s="28"/>
      <c r="Q2" s="28"/>
      <c r="R2" s="28"/>
      <c r="S2" s="28"/>
    </row>
    <row r="3" ht="20.25" customHeight="1" spans="1:19">
      <c r="A3" s="97" t="str">
        <f>"单位名称："&amp;"云南省粮食和物资储备局"</f>
        <v>单位名称：云南省粮食和物资储备局</v>
      </c>
      <c r="B3" s="6"/>
      <c r="C3" s="6"/>
      <c r="D3" s="6"/>
      <c r="E3" s="6"/>
      <c r="F3" s="6"/>
      <c r="G3" s="6"/>
      <c r="H3" s="6"/>
      <c r="I3" s="6"/>
      <c r="J3" s="161"/>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62"/>
      <c r="K4" s="153"/>
      <c r="L4" s="153"/>
      <c r="M4" s="153"/>
      <c r="N4" s="163"/>
      <c r="O4" s="163" t="s">
        <v>20</v>
      </c>
      <c r="P4" s="163"/>
      <c r="Q4" s="163"/>
      <c r="R4" s="163"/>
      <c r="S4" s="163"/>
    </row>
    <row r="5" ht="18" customHeight="1" spans="1:19">
      <c r="A5" s="154"/>
      <c r="B5" s="155"/>
      <c r="C5" s="155"/>
      <c r="D5" s="155" t="s">
        <v>32</v>
      </c>
      <c r="E5" s="155" t="s">
        <v>33</v>
      </c>
      <c r="F5" s="155" t="s">
        <v>34</v>
      </c>
      <c r="G5" s="155" t="s">
        <v>35</v>
      </c>
      <c r="H5" s="155" t="s">
        <v>36</v>
      </c>
      <c r="I5" s="164" t="s">
        <v>37</v>
      </c>
      <c r="J5" s="165"/>
      <c r="K5" s="164" t="s">
        <v>38</v>
      </c>
      <c r="L5" s="164" t="s">
        <v>39</v>
      </c>
      <c r="M5" s="164" t="s">
        <v>40</v>
      </c>
      <c r="N5" s="166" t="s">
        <v>41</v>
      </c>
      <c r="O5" s="167" t="s">
        <v>32</v>
      </c>
      <c r="P5" s="167" t="s">
        <v>33</v>
      </c>
      <c r="Q5" s="167" t="s">
        <v>34</v>
      </c>
      <c r="R5" s="167" t="s">
        <v>35</v>
      </c>
      <c r="S5" s="167" t="s">
        <v>42</v>
      </c>
    </row>
    <row r="6" ht="29.25" customHeight="1" spans="1:19">
      <c r="A6" s="156"/>
      <c r="B6" s="157"/>
      <c r="C6" s="157"/>
      <c r="D6" s="157"/>
      <c r="E6" s="157"/>
      <c r="F6" s="157"/>
      <c r="G6" s="157"/>
      <c r="H6" s="157"/>
      <c r="I6" s="168" t="s">
        <v>32</v>
      </c>
      <c r="J6" s="168" t="s">
        <v>43</v>
      </c>
      <c r="K6" s="168" t="s">
        <v>38</v>
      </c>
      <c r="L6" s="168" t="s">
        <v>39</v>
      </c>
      <c r="M6" s="168" t="s">
        <v>40</v>
      </c>
      <c r="N6" s="168" t="s">
        <v>41</v>
      </c>
      <c r="O6" s="168"/>
      <c r="P6" s="168"/>
      <c r="Q6" s="168"/>
      <c r="R6" s="168"/>
      <c r="S6" s="168"/>
    </row>
    <row r="7" ht="16.5" customHeight="1" spans="1:19">
      <c r="A7" s="132">
        <v>1</v>
      </c>
      <c r="B7" s="19">
        <v>2</v>
      </c>
      <c r="C7" s="19">
        <v>3</v>
      </c>
      <c r="D7" s="19">
        <v>4</v>
      </c>
      <c r="E7" s="132">
        <v>5</v>
      </c>
      <c r="F7" s="19">
        <v>6</v>
      </c>
      <c r="G7" s="19">
        <v>7</v>
      </c>
      <c r="H7" s="132">
        <v>8</v>
      </c>
      <c r="I7" s="19">
        <v>9</v>
      </c>
      <c r="J7" s="35">
        <v>10</v>
      </c>
      <c r="K7" s="35">
        <v>11</v>
      </c>
      <c r="L7" s="169">
        <v>12</v>
      </c>
      <c r="M7" s="35">
        <v>13</v>
      </c>
      <c r="N7" s="35">
        <v>14</v>
      </c>
      <c r="O7" s="35">
        <v>15</v>
      </c>
      <c r="P7" s="35">
        <v>16</v>
      </c>
      <c r="Q7" s="35">
        <v>17</v>
      </c>
      <c r="R7" s="35">
        <v>18</v>
      </c>
      <c r="S7" s="35">
        <v>19</v>
      </c>
    </row>
    <row r="8" ht="31.4" customHeight="1" spans="1:19">
      <c r="A8" s="30" t="s">
        <v>44</v>
      </c>
      <c r="B8" s="30" t="s">
        <v>45</v>
      </c>
      <c r="C8" s="22">
        <v>601220189.09</v>
      </c>
      <c r="D8" s="123">
        <v>572068485.58</v>
      </c>
      <c r="E8" s="96">
        <v>571768485.58</v>
      </c>
      <c r="F8" s="96"/>
      <c r="G8" s="96"/>
      <c r="H8" s="96"/>
      <c r="I8" s="96">
        <v>300000</v>
      </c>
      <c r="J8" s="96"/>
      <c r="K8" s="96"/>
      <c r="L8" s="96">
        <v>300000</v>
      </c>
      <c r="M8" s="96"/>
      <c r="N8" s="96"/>
      <c r="O8" s="96">
        <v>29151703.51</v>
      </c>
      <c r="P8" s="96">
        <v>28446739.97</v>
      </c>
      <c r="Q8" s="96"/>
      <c r="R8" s="96"/>
      <c r="S8" s="96">
        <v>704963.54</v>
      </c>
    </row>
    <row r="9" ht="16.5" customHeight="1" spans="1:19">
      <c r="A9" s="158" t="s">
        <v>30</v>
      </c>
      <c r="B9" s="159"/>
      <c r="C9" s="123">
        <v>601220189.09</v>
      </c>
      <c r="D9" s="123">
        <v>572068485.58</v>
      </c>
      <c r="E9" s="96">
        <v>571768485.58</v>
      </c>
      <c r="F9" s="96"/>
      <c r="G9" s="96"/>
      <c r="H9" s="96"/>
      <c r="I9" s="96">
        <v>300000</v>
      </c>
      <c r="J9" s="96"/>
      <c r="K9" s="96"/>
      <c r="L9" s="96">
        <v>300000</v>
      </c>
      <c r="M9" s="96"/>
      <c r="N9" s="96"/>
      <c r="O9" s="96">
        <v>29151703.51</v>
      </c>
      <c r="P9" s="96">
        <v>28446739.97</v>
      </c>
      <c r="Q9" s="96"/>
      <c r="R9" s="96"/>
      <c r="S9" s="96">
        <v>704963.54</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11" workbookViewId="0">
      <selection activeCell="B30" sqref="B30"/>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5:15">
      <c r="O1" s="58" t="s">
        <v>46</v>
      </c>
    </row>
    <row r="2" ht="28.5" customHeight="1" spans="1:15">
      <c r="A2" s="28" t="s">
        <v>47</v>
      </c>
      <c r="B2" s="28"/>
      <c r="C2" s="28"/>
      <c r="D2" s="28"/>
      <c r="E2" s="28"/>
      <c r="F2" s="28"/>
      <c r="G2" s="28"/>
      <c r="H2" s="28"/>
      <c r="I2" s="28"/>
      <c r="J2" s="28"/>
      <c r="K2" s="28"/>
      <c r="L2" s="28"/>
      <c r="M2" s="28"/>
      <c r="N2" s="28"/>
      <c r="O2" s="28"/>
    </row>
    <row r="3" ht="15" customHeight="1" spans="1:15">
      <c r="A3" s="105" t="str">
        <f>"单位名称："&amp;"云南省粮食和物资储备局"</f>
        <v>单位名称：云南省粮食和物资储备局</v>
      </c>
      <c r="B3" s="106"/>
      <c r="C3" s="61"/>
      <c r="D3" s="61"/>
      <c r="E3" s="61"/>
      <c r="F3" s="61"/>
      <c r="G3" s="6"/>
      <c r="H3" s="61"/>
      <c r="I3" s="61"/>
      <c r="J3" s="6"/>
      <c r="K3" s="61"/>
      <c r="L3" s="61"/>
      <c r="M3" s="6"/>
      <c r="N3" s="6"/>
      <c r="O3" s="107" t="s">
        <v>2</v>
      </c>
    </row>
    <row r="4" ht="18.75" customHeight="1" spans="1:15">
      <c r="A4" s="9" t="s">
        <v>48</v>
      </c>
      <c r="B4" s="9" t="s">
        <v>49</v>
      </c>
      <c r="C4" s="15" t="s">
        <v>30</v>
      </c>
      <c r="D4" s="64" t="s">
        <v>33</v>
      </c>
      <c r="E4" s="64"/>
      <c r="F4" s="64"/>
      <c r="G4" s="147" t="s">
        <v>34</v>
      </c>
      <c r="H4" s="9" t="s">
        <v>35</v>
      </c>
      <c r="I4" s="9" t="s">
        <v>50</v>
      </c>
      <c r="J4" s="10" t="s">
        <v>51</v>
      </c>
      <c r="K4" s="73" t="s">
        <v>52</v>
      </c>
      <c r="L4" s="73" t="s">
        <v>53</v>
      </c>
      <c r="M4" s="73" t="s">
        <v>54</v>
      </c>
      <c r="N4" s="73" t="s">
        <v>55</v>
      </c>
      <c r="O4" s="91" t="s">
        <v>56</v>
      </c>
    </row>
    <row r="5" ht="30" customHeight="1" spans="1:15">
      <c r="A5" s="18"/>
      <c r="B5" s="18"/>
      <c r="C5" s="18"/>
      <c r="D5" s="64" t="s">
        <v>32</v>
      </c>
      <c r="E5" s="64" t="s">
        <v>57</v>
      </c>
      <c r="F5" s="64" t="s">
        <v>58</v>
      </c>
      <c r="G5" s="18"/>
      <c r="H5" s="18"/>
      <c r="I5" s="18"/>
      <c r="J5" s="64" t="s">
        <v>32</v>
      </c>
      <c r="K5" s="95" t="s">
        <v>52</v>
      </c>
      <c r="L5" s="95" t="s">
        <v>53</v>
      </c>
      <c r="M5" s="95" t="s">
        <v>54</v>
      </c>
      <c r="N5" s="95" t="s">
        <v>55</v>
      </c>
      <c r="O5" s="95" t="s">
        <v>56</v>
      </c>
    </row>
    <row r="6" ht="16.5" customHeight="1" spans="1:15">
      <c r="A6" s="64">
        <v>1</v>
      </c>
      <c r="B6" s="64">
        <v>2</v>
      </c>
      <c r="C6" s="64">
        <v>3</v>
      </c>
      <c r="D6" s="64">
        <v>4</v>
      </c>
      <c r="E6" s="64">
        <v>5</v>
      </c>
      <c r="F6" s="64">
        <v>6</v>
      </c>
      <c r="G6" s="64">
        <v>7</v>
      </c>
      <c r="H6" s="49">
        <v>8</v>
      </c>
      <c r="I6" s="49">
        <v>9</v>
      </c>
      <c r="J6" s="49">
        <v>10</v>
      </c>
      <c r="K6" s="49">
        <v>11</v>
      </c>
      <c r="L6" s="49">
        <v>12</v>
      </c>
      <c r="M6" s="49">
        <v>13</v>
      </c>
      <c r="N6" s="49">
        <v>14</v>
      </c>
      <c r="O6" s="64">
        <v>15</v>
      </c>
    </row>
    <row r="7" ht="20.25" customHeight="1" spans="1:15">
      <c r="A7" s="30" t="s">
        <v>59</v>
      </c>
      <c r="B7" s="30" t="s">
        <v>60</v>
      </c>
      <c r="C7" s="123">
        <v>1632291.98</v>
      </c>
      <c r="D7" s="123">
        <v>1632291.98</v>
      </c>
      <c r="E7" s="123">
        <v>1632291.98</v>
      </c>
      <c r="F7" s="123"/>
      <c r="G7" s="96"/>
      <c r="H7" s="123"/>
      <c r="I7" s="123"/>
      <c r="J7" s="123"/>
      <c r="K7" s="123"/>
      <c r="L7" s="123"/>
      <c r="M7" s="96"/>
      <c r="N7" s="123"/>
      <c r="O7" s="123"/>
    </row>
    <row r="8" ht="20.25" customHeight="1" spans="1:15">
      <c r="A8" s="66" t="s">
        <v>61</v>
      </c>
      <c r="B8" s="66" t="s">
        <v>62</v>
      </c>
      <c r="C8" s="123">
        <v>1617004.85</v>
      </c>
      <c r="D8" s="123">
        <v>1617004.85</v>
      </c>
      <c r="E8" s="123">
        <v>1617004.85</v>
      </c>
      <c r="F8" s="123"/>
      <c r="G8" s="96"/>
      <c r="H8" s="123"/>
      <c r="I8" s="123"/>
      <c r="J8" s="123"/>
      <c r="K8" s="123"/>
      <c r="L8" s="123"/>
      <c r="M8" s="96"/>
      <c r="N8" s="123"/>
      <c r="O8" s="123"/>
    </row>
    <row r="9" ht="20.25" customHeight="1" spans="1:15">
      <c r="A9" s="131" t="s">
        <v>63</v>
      </c>
      <c r="B9" s="131" t="s">
        <v>64</v>
      </c>
      <c r="C9" s="123">
        <v>57060</v>
      </c>
      <c r="D9" s="123">
        <v>57060</v>
      </c>
      <c r="E9" s="123">
        <v>57060</v>
      </c>
      <c r="F9" s="123"/>
      <c r="G9" s="96"/>
      <c r="H9" s="123"/>
      <c r="I9" s="123"/>
      <c r="J9" s="123"/>
      <c r="K9" s="123"/>
      <c r="L9" s="123"/>
      <c r="M9" s="96"/>
      <c r="N9" s="123"/>
      <c r="O9" s="123"/>
    </row>
    <row r="10" ht="20.25" customHeight="1" spans="1:15">
      <c r="A10" s="131" t="s">
        <v>65</v>
      </c>
      <c r="B10" s="131" t="s">
        <v>66</v>
      </c>
      <c r="C10" s="123">
        <v>1559944.85</v>
      </c>
      <c r="D10" s="123">
        <v>1559944.85</v>
      </c>
      <c r="E10" s="123">
        <v>1559944.85</v>
      </c>
      <c r="F10" s="123"/>
      <c r="G10" s="96"/>
      <c r="H10" s="123"/>
      <c r="I10" s="123"/>
      <c r="J10" s="123"/>
      <c r="K10" s="123"/>
      <c r="L10" s="123"/>
      <c r="M10" s="96"/>
      <c r="N10" s="123"/>
      <c r="O10" s="123"/>
    </row>
    <row r="11" ht="20.25" customHeight="1" spans="1:15">
      <c r="A11" s="66" t="s">
        <v>67</v>
      </c>
      <c r="B11" s="66" t="s">
        <v>68</v>
      </c>
      <c r="C11" s="123">
        <v>15287.13</v>
      </c>
      <c r="D11" s="123">
        <v>15287.13</v>
      </c>
      <c r="E11" s="123">
        <v>15287.13</v>
      </c>
      <c r="F11" s="123"/>
      <c r="G11" s="96"/>
      <c r="H11" s="123"/>
      <c r="I11" s="123"/>
      <c r="J11" s="123"/>
      <c r="K11" s="123"/>
      <c r="L11" s="123"/>
      <c r="M11" s="96"/>
      <c r="N11" s="123"/>
      <c r="O11" s="123"/>
    </row>
    <row r="12" ht="20.25" customHeight="1" spans="1:15">
      <c r="A12" s="131" t="s">
        <v>69</v>
      </c>
      <c r="B12" s="131" t="s">
        <v>68</v>
      </c>
      <c r="C12" s="123">
        <v>15287.13</v>
      </c>
      <c r="D12" s="123">
        <v>15287.13</v>
      </c>
      <c r="E12" s="123">
        <v>15287.13</v>
      </c>
      <c r="F12" s="123"/>
      <c r="G12" s="96"/>
      <c r="H12" s="123"/>
      <c r="I12" s="123"/>
      <c r="J12" s="123"/>
      <c r="K12" s="123"/>
      <c r="L12" s="123"/>
      <c r="M12" s="96"/>
      <c r="N12" s="123"/>
      <c r="O12" s="123"/>
    </row>
    <row r="13" ht="20.25" customHeight="1" spans="1:15">
      <c r="A13" s="30" t="s">
        <v>70</v>
      </c>
      <c r="B13" s="30" t="s">
        <v>71</v>
      </c>
      <c r="C13" s="123">
        <v>2330268.42</v>
      </c>
      <c r="D13" s="123">
        <v>2330268.42</v>
      </c>
      <c r="E13" s="123">
        <v>2330268.42</v>
      </c>
      <c r="F13" s="123"/>
      <c r="G13" s="96"/>
      <c r="H13" s="123"/>
      <c r="I13" s="123"/>
      <c r="J13" s="123"/>
      <c r="K13" s="123"/>
      <c r="L13" s="123"/>
      <c r="M13" s="96"/>
      <c r="N13" s="123"/>
      <c r="O13" s="123"/>
    </row>
    <row r="14" ht="20.25" customHeight="1" spans="1:15">
      <c r="A14" s="66" t="s">
        <v>72</v>
      </c>
      <c r="B14" s="66" t="s">
        <v>73</v>
      </c>
      <c r="C14" s="123">
        <v>2330268.42</v>
      </c>
      <c r="D14" s="123">
        <v>2330268.42</v>
      </c>
      <c r="E14" s="123">
        <v>2330268.42</v>
      </c>
      <c r="F14" s="123"/>
      <c r="G14" s="96"/>
      <c r="H14" s="123"/>
      <c r="I14" s="123"/>
      <c r="J14" s="123"/>
      <c r="K14" s="123"/>
      <c r="L14" s="123"/>
      <c r="M14" s="96"/>
      <c r="N14" s="123"/>
      <c r="O14" s="123"/>
    </row>
    <row r="15" ht="20.25" customHeight="1" spans="1:15">
      <c r="A15" s="131" t="s">
        <v>74</v>
      </c>
      <c r="B15" s="131" t="s">
        <v>75</v>
      </c>
      <c r="C15" s="123">
        <v>1447885.53</v>
      </c>
      <c r="D15" s="123">
        <v>1447885.53</v>
      </c>
      <c r="E15" s="123">
        <v>1447885.53</v>
      </c>
      <c r="F15" s="123"/>
      <c r="G15" s="96"/>
      <c r="H15" s="123"/>
      <c r="I15" s="123"/>
      <c r="J15" s="123"/>
      <c r="K15" s="123"/>
      <c r="L15" s="123"/>
      <c r="M15" s="96"/>
      <c r="N15" s="123"/>
      <c r="O15" s="123"/>
    </row>
    <row r="16" ht="20.25" customHeight="1" spans="1:15">
      <c r="A16" s="131" t="s">
        <v>76</v>
      </c>
      <c r="B16" s="131" t="s">
        <v>77</v>
      </c>
      <c r="C16" s="123">
        <v>822595.89</v>
      </c>
      <c r="D16" s="123">
        <v>822595.89</v>
      </c>
      <c r="E16" s="123">
        <v>822595.89</v>
      </c>
      <c r="F16" s="123"/>
      <c r="G16" s="96"/>
      <c r="H16" s="123"/>
      <c r="I16" s="123"/>
      <c r="J16" s="123"/>
      <c r="K16" s="123"/>
      <c r="L16" s="123"/>
      <c r="M16" s="96"/>
      <c r="N16" s="123"/>
      <c r="O16" s="123"/>
    </row>
    <row r="17" ht="20.25" customHeight="1" spans="1:15">
      <c r="A17" s="131" t="s">
        <v>78</v>
      </c>
      <c r="B17" s="131" t="s">
        <v>79</v>
      </c>
      <c r="C17" s="123">
        <v>59787</v>
      </c>
      <c r="D17" s="123">
        <v>59787</v>
      </c>
      <c r="E17" s="123">
        <v>59787</v>
      </c>
      <c r="F17" s="123"/>
      <c r="G17" s="96"/>
      <c r="H17" s="123"/>
      <c r="I17" s="123"/>
      <c r="J17" s="123"/>
      <c r="K17" s="123"/>
      <c r="L17" s="123"/>
      <c r="M17" s="96"/>
      <c r="N17" s="123"/>
      <c r="O17" s="123"/>
    </row>
    <row r="18" ht="20.25" customHeight="1" spans="1:15">
      <c r="A18" s="30" t="s">
        <v>80</v>
      </c>
      <c r="B18" s="30" t="s">
        <v>81</v>
      </c>
      <c r="C18" s="123">
        <v>1338835.81</v>
      </c>
      <c r="D18" s="123">
        <v>1338835.81</v>
      </c>
      <c r="E18" s="123">
        <v>1338835.81</v>
      </c>
      <c r="F18" s="123"/>
      <c r="G18" s="96"/>
      <c r="H18" s="123"/>
      <c r="I18" s="123"/>
      <c r="J18" s="123"/>
      <c r="K18" s="123"/>
      <c r="L18" s="123"/>
      <c r="M18" s="96"/>
      <c r="N18" s="123"/>
      <c r="O18" s="123"/>
    </row>
    <row r="19" ht="20.25" customHeight="1" spans="1:15">
      <c r="A19" s="66" t="s">
        <v>82</v>
      </c>
      <c r="B19" s="66" t="s">
        <v>83</v>
      </c>
      <c r="C19" s="123">
        <v>1338835.81</v>
      </c>
      <c r="D19" s="123">
        <v>1338835.81</v>
      </c>
      <c r="E19" s="123">
        <v>1338835.81</v>
      </c>
      <c r="F19" s="123"/>
      <c r="G19" s="96"/>
      <c r="H19" s="123"/>
      <c r="I19" s="123"/>
      <c r="J19" s="123"/>
      <c r="K19" s="123"/>
      <c r="L19" s="123"/>
      <c r="M19" s="96"/>
      <c r="N19" s="123"/>
      <c r="O19" s="123"/>
    </row>
    <row r="20" ht="20.25" customHeight="1" spans="1:15">
      <c r="A20" s="131" t="s">
        <v>84</v>
      </c>
      <c r="B20" s="131" t="s">
        <v>85</v>
      </c>
      <c r="C20" s="123">
        <v>1338835.81</v>
      </c>
      <c r="D20" s="123">
        <v>1338835.81</v>
      </c>
      <c r="E20" s="123">
        <v>1338835.81</v>
      </c>
      <c r="F20" s="123"/>
      <c r="G20" s="96"/>
      <c r="H20" s="123"/>
      <c r="I20" s="123"/>
      <c r="J20" s="123"/>
      <c r="K20" s="123"/>
      <c r="L20" s="123"/>
      <c r="M20" s="96"/>
      <c r="N20" s="123"/>
      <c r="O20" s="123"/>
    </row>
    <row r="21" ht="20.25" customHeight="1" spans="1:15">
      <c r="A21" s="30" t="s">
        <v>86</v>
      </c>
      <c r="B21" s="30" t="s">
        <v>87</v>
      </c>
      <c r="C21" s="123">
        <v>595213829.34</v>
      </c>
      <c r="D21" s="123">
        <v>594913829.34</v>
      </c>
      <c r="E21" s="123">
        <v>13636689.37</v>
      </c>
      <c r="F21" s="123">
        <v>581277139.97</v>
      </c>
      <c r="G21" s="96"/>
      <c r="H21" s="123"/>
      <c r="I21" s="123"/>
      <c r="J21" s="123">
        <v>300000</v>
      </c>
      <c r="K21" s="123"/>
      <c r="L21" s="123"/>
      <c r="M21" s="96">
        <v>300000</v>
      </c>
      <c r="N21" s="123"/>
      <c r="O21" s="123"/>
    </row>
    <row r="22" ht="20.25" customHeight="1" spans="1:15">
      <c r="A22" s="66" t="s">
        <v>88</v>
      </c>
      <c r="B22" s="66" t="s">
        <v>89</v>
      </c>
      <c r="C22" s="123">
        <v>501058506.87</v>
      </c>
      <c r="D22" s="123">
        <v>500758506.87</v>
      </c>
      <c r="E22" s="123">
        <v>13636689.37</v>
      </c>
      <c r="F22" s="123">
        <v>487121817.5</v>
      </c>
      <c r="G22" s="96"/>
      <c r="H22" s="123"/>
      <c r="I22" s="123"/>
      <c r="J22" s="123">
        <v>300000</v>
      </c>
      <c r="K22" s="123"/>
      <c r="L22" s="123"/>
      <c r="M22" s="96">
        <v>300000</v>
      </c>
      <c r="N22" s="123"/>
      <c r="O22" s="123"/>
    </row>
    <row r="23" ht="20.25" customHeight="1" spans="1:15">
      <c r="A23" s="131" t="s">
        <v>90</v>
      </c>
      <c r="B23" s="131" t="s">
        <v>91</v>
      </c>
      <c r="C23" s="123">
        <v>13719049.37</v>
      </c>
      <c r="D23" s="123">
        <v>13719049.37</v>
      </c>
      <c r="E23" s="123">
        <v>13636689.37</v>
      </c>
      <c r="F23" s="123">
        <v>82360</v>
      </c>
      <c r="G23" s="96"/>
      <c r="H23" s="123"/>
      <c r="I23" s="123"/>
      <c r="J23" s="123"/>
      <c r="K23" s="123"/>
      <c r="L23" s="123"/>
      <c r="M23" s="96"/>
      <c r="N23" s="123"/>
      <c r="O23" s="123"/>
    </row>
    <row r="24" ht="20.25" customHeight="1" spans="1:15">
      <c r="A24" s="131" t="s">
        <v>92</v>
      </c>
      <c r="B24" s="131" t="s">
        <v>93</v>
      </c>
      <c r="C24" s="123">
        <v>650000</v>
      </c>
      <c r="D24" s="123">
        <v>650000</v>
      </c>
      <c r="E24" s="123"/>
      <c r="F24" s="123">
        <v>650000</v>
      </c>
      <c r="G24" s="96"/>
      <c r="H24" s="123"/>
      <c r="I24" s="123"/>
      <c r="J24" s="123"/>
      <c r="K24" s="123"/>
      <c r="L24" s="123"/>
      <c r="M24" s="96"/>
      <c r="N24" s="123"/>
      <c r="O24" s="123"/>
    </row>
    <row r="25" ht="20.25" customHeight="1" spans="1:15">
      <c r="A25" s="131" t="s">
        <v>94</v>
      </c>
      <c r="B25" s="131" t="s">
        <v>95</v>
      </c>
      <c r="C25" s="123">
        <v>300000</v>
      </c>
      <c r="D25" s="123"/>
      <c r="E25" s="123"/>
      <c r="F25" s="123"/>
      <c r="G25" s="96"/>
      <c r="H25" s="123"/>
      <c r="I25" s="123"/>
      <c r="J25" s="123">
        <v>300000</v>
      </c>
      <c r="K25" s="123"/>
      <c r="L25" s="123"/>
      <c r="M25" s="96">
        <v>300000</v>
      </c>
      <c r="N25" s="123"/>
      <c r="O25" s="123"/>
    </row>
    <row r="26" ht="20.25" customHeight="1" spans="1:15">
      <c r="A26" s="131" t="s">
        <v>96</v>
      </c>
      <c r="B26" s="131" t="s">
        <v>97</v>
      </c>
      <c r="C26" s="123">
        <v>6659457.5</v>
      </c>
      <c r="D26" s="123">
        <v>6659457.5</v>
      </c>
      <c r="E26" s="123"/>
      <c r="F26" s="123">
        <v>6659457.5</v>
      </c>
      <c r="G26" s="96"/>
      <c r="H26" s="123"/>
      <c r="I26" s="123"/>
      <c r="J26" s="123"/>
      <c r="K26" s="123"/>
      <c r="L26" s="123"/>
      <c r="M26" s="96"/>
      <c r="N26" s="123"/>
      <c r="O26" s="123"/>
    </row>
    <row r="27" ht="20.25" customHeight="1" spans="1:15">
      <c r="A27" s="131" t="s">
        <v>98</v>
      </c>
      <c r="B27" s="131" t="s">
        <v>99</v>
      </c>
      <c r="C27" s="123">
        <v>478000000</v>
      </c>
      <c r="D27" s="123">
        <v>478000000</v>
      </c>
      <c r="E27" s="123"/>
      <c r="F27" s="123">
        <v>478000000</v>
      </c>
      <c r="G27" s="96"/>
      <c r="H27" s="123"/>
      <c r="I27" s="123"/>
      <c r="J27" s="123"/>
      <c r="K27" s="123"/>
      <c r="L27" s="123"/>
      <c r="M27" s="96"/>
      <c r="N27" s="123"/>
      <c r="O27" s="123"/>
    </row>
    <row r="28" ht="20.25" customHeight="1" spans="1:15">
      <c r="A28" s="131" t="s">
        <v>100</v>
      </c>
      <c r="B28" s="131" t="s">
        <v>101</v>
      </c>
      <c r="C28" s="123">
        <v>1730000</v>
      </c>
      <c r="D28" s="123">
        <v>1730000</v>
      </c>
      <c r="E28" s="123"/>
      <c r="F28" s="123">
        <v>1730000</v>
      </c>
      <c r="G28" s="96"/>
      <c r="H28" s="123"/>
      <c r="I28" s="123"/>
      <c r="J28" s="123"/>
      <c r="K28" s="123"/>
      <c r="L28" s="123"/>
      <c r="M28" s="96"/>
      <c r="N28" s="123"/>
      <c r="O28" s="123"/>
    </row>
    <row r="29" ht="20.25" customHeight="1" spans="1:15">
      <c r="A29" s="66" t="s">
        <v>102</v>
      </c>
      <c r="B29" s="66" t="s">
        <v>103</v>
      </c>
      <c r="C29" s="123">
        <v>94155322.47</v>
      </c>
      <c r="D29" s="123">
        <v>94155322.47</v>
      </c>
      <c r="E29" s="123"/>
      <c r="F29" s="123">
        <v>94155322.47</v>
      </c>
      <c r="G29" s="96"/>
      <c r="H29" s="123"/>
      <c r="I29" s="123"/>
      <c r="J29" s="123"/>
      <c r="K29" s="123"/>
      <c r="L29" s="123"/>
      <c r="M29" s="96"/>
      <c r="N29" s="123"/>
      <c r="O29" s="123"/>
    </row>
    <row r="30" ht="20.25" customHeight="1" spans="1:15">
      <c r="A30" s="131" t="s">
        <v>104</v>
      </c>
      <c r="B30" s="131" t="s">
        <v>105</v>
      </c>
      <c r="C30" s="123">
        <v>94155322.47</v>
      </c>
      <c r="D30" s="123">
        <v>94155322.47</v>
      </c>
      <c r="E30" s="123"/>
      <c r="F30" s="123">
        <v>94155322.47</v>
      </c>
      <c r="G30" s="96"/>
      <c r="H30" s="123"/>
      <c r="I30" s="123"/>
      <c r="J30" s="123"/>
      <c r="K30" s="123"/>
      <c r="L30" s="123"/>
      <c r="M30" s="96"/>
      <c r="N30" s="123"/>
      <c r="O30" s="123"/>
    </row>
    <row r="31" ht="17.25" customHeight="1" spans="1:15">
      <c r="A31" s="108" t="s">
        <v>106</v>
      </c>
      <c r="B31" s="109" t="s">
        <v>106</v>
      </c>
      <c r="C31" s="123">
        <v>600515225.55</v>
      </c>
      <c r="D31" s="123">
        <v>600215225.55</v>
      </c>
      <c r="E31" s="123">
        <v>18938085.58</v>
      </c>
      <c r="F31" s="123">
        <v>581277139.97</v>
      </c>
      <c r="G31" s="96"/>
      <c r="H31" s="123"/>
      <c r="I31" s="123"/>
      <c r="J31" s="123">
        <v>300000</v>
      </c>
      <c r="K31" s="123"/>
      <c r="L31" s="123"/>
      <c r="M31" s="96">
        <v>300000</v>
      </c>
      <c r="N31" s="123"/>
      <c r="O31" s="123"/>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4:4">
      <c r="D1" s="103" t="s">
        <v>107</v>
      </c>
    </row>
    <row r="2" ht="31.5" customHeight="1" spans="1:4">
      <c r="A2" s="46" t="s">
        <v>108</v>
      </c>
      <c r="B2" s="134"/>
      <c r="C2" s="134"/>
      <c r="D2" s="134"/>
    </row>
    <row r="3" ht="17.25" customHeight="1" spans="1:4">
      <c r="A3" s="4" t="str">
        <f>"单位名称："&amp;"云南省粮食和物资储备局"</f>
        <v>单位名称：云南省粮食和物资储备局</v>
      </c>
      <c r="B3" s="135"/>
      <c r="C3" s="135"/>
      <c r="D3" s="104" t="s">
        <v>2</v>
      </c>
    </row>
    <row r="4" ht="24.65" customHeight="1" spans="1:4">
      <c r="A4" s="10" t="s">
        <v>3</v>
      </c>
      <c r="B4" s="12"/>
      <c r="C4" s="10" t="s">
        <v>4</v>
      </c>
      <c r="D4" s="12"/>
    </row>
    <row r="5" ht="15.65" customHeight="1" spans="1:4">
      <c r="A5" s="15" t="s">
        <v>5</v>
      </c>
      <c r="B5" s="136" t="s">
        <v>6</v>
      </c>
      <c r="C5" s="15" t="s">
        <v>109</v>
      </c>
      <c r="D5" s="136" t="s">
        <v>6</v>
      </c>
    </row>
    <row r="6" ht="14.15" customHeight="1" spans="1:4">
      <c r="A6" s="18"/>
      <c r="B6" s="17"/>
      <c r="C6" s="18"/>
      <c r="D6" s="17"/>
    </row>
    <row r="7" ht="29.15" customHeight="1" spans="1:4">
      <c r="A7" s="137" t="s">
        <v>110</v>
      </c>
      <c r="B7" s="138">
        <v>571768485.58</v>
      </c>
      <c r="C7" s="139" t="s">
        <v>111</v>
      </c>
      <c r="D7" s="138">
        <v>600215225.55</v>
      </c>
    </row>
    <row r="8" ht="29.15" customHeight="1" spans="1:4">
      <c r="A8" s="140" t="s">
        <v>112</v>
      </c>
      <c r="B8" s="96">
        <v>571768485.58</v>
      </c>
      <c r="C8" s="23" t="str">
        <f>"（一）"&amp;"社会保障和就业支出"</f>
        <v>（一）社会保障和就业支出</v>
      </c>
      <c r="D8" s="96">
        <v>1632291.98</v>
      </c>
    </row>
    <row r="9" ht="29.15" customHeight="1" spans="1:4">
      <c r="A9" s="140" t="s">
        <v>113</v>
      </c>
      <c r="B9" s="96"/>
      <c r="C9" s="23" t="str">
        <f>"（二）"&amp;"卫生健康支出"</f>
        <v>（二）卫生健康支出</v>
      </c>
      <c r="D9" s="96">
        <v>2330268.42</v>
      </c>
    </row>
    <row r="10" ht="29.15" customHeight="1" spans="1:4">
      <c r="A10" s="140" t="s">
        <v>114</v>
      </c>
      <c r="B10" s="96"/>
      <c r="C10" s="23" t="str">
        <f>"（三）"&amp;"住房保障支出"</f>
        <v>（三）住房保障支出</v>
      </c>
      <c r="D10" s="96">
        <v>1338835.81</v>
      </c>
    </row>
    <row r="11" ht="29.15" customHeight="1" spans="1:4">
      <c r="A11" s="141" t="s">
        <v>115</v>
      </c>
      <c r="B11" s="142">
        <v>28446739.97</v>
      </c>
      <c r="C11" s="23" t="str">
        <f>"（四）"&amp;"粮油物资储备支出"</f>
        <v>（四）粮油物资储备支出</v>
      </c>
      <c r="D11" s="96">
        <v>594913829.34</v>
      </c>
    </row>
    <row r="12" ht="29.15" customHeight="1" spans="1:4">
      <c r="A12" s="140" t="s">
        <v>112</v>
      </c>
      <c r="B12" s="123">
        <v>28446739.97</v>
      </c>
      <c r="C12" s="23" t="str">
        <f>"（五）"&amp;"转移性支出"</f>
        <v>（五）转移性支出</v>
      </c>
      <c r="D12" s="96"/>
    </row>
    <row r="13" ht="29.15" customHeight="1" spans="1:4">
      <c r="A13" s="143" t="s">
        <v>113</v>
      </c>
      <c r="B13" s="123"/>
      <c r="C13" s="144"/>
      <c r="D13" s="142"/>
    </row>
    <row r="14" ht="29.15" customHeight="1" spans="1:4">
      <c r="A14" s="143" t="s">
        <v>114</v>
      </c>
      <c r="B14" s="142"/>
      <c r="C14" s="144"/>
      <c r="D14" s="142"/>
    </row>
    <row r="15" ht="29.15" customHeight="1" spans="1:4">
      <c r="A15" s="145"/>
      <c r="B15" s="142"/>
      <c r="C15" s="146" t="s">
        <v>116</v>
      </c>
      <c r="D15" s="142"/>
    </row>
    <row r="16" ht="29.15" customHeight="1" spans="1:4">
      <c r="A16" s="145" t="s">
        <v>117</v>
      </c>
      <c r="B16" s="142">
        <v>600215225.55</v>
      </c>
      <c r="C16" s="144" t="s">
        <v>25</v>
      </c>
      <c r="D16" s="142">
        <v>600215225.55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opLeftCell="A7" workbookViewId="0">
      <selection activeCell="B29" sqref="B29"/>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ht="12" customHeight="1" spans="4:7">
      <c r="D1" s="115"/>
      <c r="F1" s="58"/>
      <c r="G1" s="58" t="s">
        <v>118</v>
      </c>
    </row>
    <row r="2" ht="39" customHeight="1" spans="1:7">
      <c r="A2" s="3" t="s">
        <v>119</v>
      </c>
      <c r="B2" s="3"/>
      <c r="C2" s="3"/>
      <c r="D2" s="3"/>
      <c r="E2" s="3"/>
      <c r="F2" s="3"/>
      <c r="G2" s="3"/>
    </row>
    <row r="3" ht="18" customHeight="1" spans="1:7">
      <c r="A3" s="4" t="str">
        <f>"单位名称："&amp;"云南省粮食和物资储备局"</f>
        <v>单位名称：云南省粮食和物资储备局</v>
      </c>
      <c r="F3" s="107"/>
      <c r="G3" s="107" t="s">
        <v>2</v>
      </c>
    </row>
    <row r="4" ht="20.25" customHeight="1" spans="1:7">
      <c r="A4" s="125" t="s">
        <v>120</v>
      </c>
      <c r="B4" s="126"/>
      <c r="C4" s="127" t="s">
        <v>30</v>
      </c>
      <c r="D4" s="11" t="s">
        <v>57</v>
      </c>
      <c r="E4" s="11"/>
      <c r="F4" s="12"/>
      <c r="G4" s="127" t="s">
        <v>58</v>
      </c>
    </row>
    <row r="5" ht="20.25" customHeight="1" spans="1:7">
      <c r="A5" s="128" t="s">
        <v>48</v>
      </c>
      <c r="B5" s="129" t="s">
        <v>49</v>
      </c>
      <c r="C5" s="98"/>
      <c r="D5" s="98" t="s">
        <v>32</v>
      </c>
      <c r="E5" s="98" t="s">
        <v>121</v>
      </c>
      <c r="F5" s="98" t="s">
        <v>122</v>
      </c>
      <c r="G5" s="98"/>
    </row>
    <row r="6" ht="13.5" customHeight="1" spans="1:7">
      <c r="A6" s="130" t="s">
        <v>123</v>
      </c>
      <c r="B6" s="130" t="s">
        <v>124</v>
      </c>
      <c r="C6" s="130" t="s">
        <v>125</v>
      </c>
      <c r="D6" s="64"/>
      <c r="E6" s="130" t="s">
        <v>126</v>
      </c>
      <c r="F6" s="130" t="s">
        <v>127</v>
      </c>
      <c r="G6" s="130" t="s">
        <v>128</v>
      </c>
    </row>
    <row r="7" ht="18" customHeight="1" spans="1:7">
      <c r="A7" s="30" t="s">
        <v>59</v>
      </c>
      <c r="B7" s="30" t="s">
        <v>60</v>
      </c>
      <c r="C7" s="22">
        <v>1632291.98</v>
      </c>
      <c r="D7" s="22">
        <v>1632291.98</v>
      </c>
      <c r="E7" s="22">
        <v>1575231.98</v>
      </c>
      <c r="F7" s="22">
        <v>57060</v>
      </c>
      <c r="G7" s="22"/>
    </row>
    <row r="8" ht="18" customHeight="1" spans="1:7">
      <c r="A8" s="30" t="s">
        <v>61</v>
      </c>
      <c r="B8" s="66" t="s">
        <v>62</v>
      </c>
      <c r="C8" s="22">
        <v>1617004.85</v>
      </c>
      <c r="D8" s="22">
        <v>1617004.85</v>
      </c>
      <c r="E8" s="22">
        <v>1559944.85</v>
      </c>
      <c r="F8" s="22">
        <v>57060</v>
      </c>
      <c r="G8" s="22"/>
    </row>
    <row r="9" ht="18" customHeight="1" spans="1:7">
      <c r="A9" s="30" t="s">
        <v>63</v>
      </c>
      <c r="B9" s="131" t="s">
        <v>64</v>
      </c>
      <c r="C9" s="22">
        <v>57060</v>
      </c>
      <c r="D9" s="22">
        <v>57060</v>
      </c>
      <c r="E9" s="22"/>
      <c r="F9" s="22">
        <v>57060</v>
      </c>
      <c r="G9" s="22"/>
    </row>
    <row r="10" ht="18" customHeight="1" spans="1:7">
      <c r="A10" s="30" t="s">
        <v>65</v>
      </c>
      <c r="B10" s="131" t="s">
        <v>66</v>
      </c>
      <c r="C10" s="22">
        <v>1559944.85</v>
      </c>
      <c r="D10" s="22">
        <v>1559944.85</v>
      </c>
      <c r="E10" s="22">
        <v>1559944.85</v>
      </c>
      <c r="F10" s="22"/>
      <c r="G10" s="22"/>
    </row>
    <row r="11" ht="18" customHeight="1" spans="1:7">
      <c r="A11" s="30" t="s">
        <v>67</v>
      </c>
      <c r="B11" s="66" t="s">
        <v>68</v>
      </c>
      <c r="C11" s="22">
        <v>15287.13</v>
      </c>
      <c r="D11" s="22">
        <v>15287.13</v>
      </c>
      <c r="E11" s="22">
        <v>15287.13</v>
      </c>
      <c r="F11" s="22"/>
      <c r="G11" s="22"/>
    </row>
    <row r="12" ht="18" customHeight="1" spans="1:7">
      <c r="A12" s="30" t="s">
        <v>69</v>
      </c>
      <c r="B12" s="131" t="s">
        <v>68</v>
      </c>
      <c r="C12" s="22">
        <v>15287.13</v>
      </c>
      <c r="D12" s="22">
        <v>15287.13</v>
      </c>
      <c r="E12" s="22">
        <v>15287.13</v>
      </c>
      <c r="F12" s="22"/>
      <c r="G12" s="22"/>
    </row>
    <row r="13" ht="18" customHeight="1" spans="1:7">
      <c r="A13" s="30" t="s">
        <v>70</v>
      </c>
      <c r="B13" s="30" t="s">
        <v>71</v>
      </c>
      <c r="C13" s="22">
        <v>2330268.42</v>
      </c>
      <c r="D13" s="22">
        <v>2330268.42</v>
      </c>
      <c r="E13" s="22">
        <v>2330268.42</v>
      </c>
      <c r="F13" s="22"/>
      <c r="G13" s="22"/>
    </row>
    <row r="14" ht="18" customHeight="1" spans="1:7">
      <c r="A14" s="30" t="s">
        <v>72</v>
      </c>
      <c r="B14" s="66" t="s">
        <v>73</v>
      </c>
      <c r="C14" s="22">
        <v>2330268.42</v>
      </c>
      <c r="D14" s="22">
        <v>2330268.42</v>
      </c>
      <c r="E14" s="22">
        <v>2330268.42</v>
      </c>
      <c r="F14" s="22"/>
      <c r="G14" s="22"/>
    </row>
    <row r="15" ht="18" customHeight="1" spans="1:7">
      <c r="A15" s="30" t="s">
        <v>74</v>
      </c>
      <c r="B15" s="131" t="s">
        <v>75</v>
      </c>
      <c r="C15" s="22">
        <v>1447885.53</v>
      </c>
      <c r="D15" s="22">
        <v>1447885.53</v>
      </c>
      <c r="E15" s="22">
        <v>1447885.53</v>
      </c>
      <c r="F15" s="22"/>
      <c r="G15" s="22"/>
    </row>
    <row r="16" ht="18" customHeight="1" spans="1:7">
      <c r="A16" s="30" t="s">
        <v>76</v>
      </c>
      <c r="B16" s="131" t="s">
        <v>77</v>
      </c>
      <c r="C16" s="22">
        <v>822595.89</v>
      </c>
      <c r="D16" s="22">
        <v>822595.89</v>
      </c>
      <c r="E16" s="22">
        <v>822595.89</v>
      </c>
      <c r="F16" s="22"/>
      <c r="G16" s="22"/>
    </row>
    <row r="17" ht="18" customHeight="1" spans="1:7">
      <c r="A17" s="30" t="s">
        <v>78</v>
      </c>
      <c r="B17" s="131" t="s">
        <v>79</v>
      </c>
      <c r="C17" s="22">
        <v>59787</v>
      </c>
      <c r="D17" s="22">
        <v>59787</v>
      </c>
      <c r="E17" s="22">
        <v>59787</v>
      </c>
      <c r="F17" s="22"/>
      <c r="G17" s="22"/>
    </row>
    <row r="18" ht="18" customHeight="1" spans="1:7">
      <c r="A18" s="30" t="s">
        <v>80</v>
      </c>
      <c r="B18" s="30" t="s">
        <v>81</v>
      </c>
      <c r="C18" s="22">
        <v>1338835.81</v>
      </c>
      <c r="D18" s="22">
        <v>1338835.81</v>
      </c>
      <c r="E18" s="22">
        <v>1338835.81</v>
      </c>
      <c r="F18" s="22"/>
      <c r="G18" s="22"/>
    </row>
    <row r="19" ht="18" customHeight="1" spans="1:7">
      <c r="A19" s="30" t="s">
        <v>82</v>
      </c>
      <c r="B19" s="66" t="s">
        <v>83</v>
      </c>
      <c r="C19" s="22">
        <v>1338835.81</v>
      </c>
      <c r="D19" s="22">
        <v>1338835.81</v>
      </c>
      <c r="E19" s="22">
        <v>1338835.81</v>
      </c>
      <c r="F19" s="22"/>
      <c r="G19" s="22"/>
    </row>
    <row r="20" ht="18" customHeight="1" spans="1:7">
      <c r="A20" s="30" t="s">
        <v>84</v>
      </c>
      <c r="B20" s="131" t="s">
        <v>85</v>
      </c>
      <c r="C20" s="22">
        <v>1338835.81</v>
      </c>
      <c r="D20" s="22">
        <v>1338835.81</v>
      </c>
      <c r="E20" s="22">
        <v>1338835.81</v>
      </c>
      <c r="F20" s="22"/>
      <c r="G20" s="22"/>
    </row>
    <row r="21" ht="18" customHeight="1" spans="1:7">
      <c r="A21" s="30" t="s">
        <v>86</v>
      </c>
      <c r="B21" s="30" t="s">
        <v>87</v>
      </c>
      <c r="C21" s="22">
        <v>566467089.37</v>
      </c>
      <c r="D21" s="22">
        <v>13636689.37</v>
      </c>
      <c r="E21" s="22">
        <v>10660307.1</v>
      </c>
      <c r="F21" s="22">
        <v>2976382.27</v>
      </c>
      <c r="G21" s="22">
        <v>552830400</v>
      </c>
    </row>
    <row r="22" ht="18" customHeight="1" spans="1:7">
      <c r="A22" s="30" t="s">
        <v>88</v>
      </c>
      <c r="B22" s="66" t="s">
        <v>89</v>
      </c>
      <c r="C22" s="22">
        <v>499161789.37</v>
      </c>
      <c r="D22" s="22">
        <v>13636689.37</v>
      </c>
      <c r="E22" s="22">
        <v>10660307.1</v>
      </c>
      <c r="F22" s="22">
        <v>2976382.27</v>
      </c>
      <c r="G22" s="22">
        <v>485525100</v>
      </c>
    </row>
    <row r="23" ht="18" customHeight="1" spans="1:7">
      <c r="A23" s="30" t="s">
        <v>90</v>
      </c>
      <c r="B23" s="131" t="s">
        <v>91</v>
      </c>
      <c r="C23" s="22">
        <v>13702589.37</v>
      </c>
      <c r="D23" s="22">
        <v>13636689.37</v>
      </c>
      <c r="E23" s="22">
        <v>10660307.1</v>
      </c>
      <c r="F23" s="22">
        <v>2976382.27</v>
      </c>
      <c r="G23" s="22">
        <v>65900</v>
      </c>
    </row>
    <row r="24" ht="18" customHeight="1" spans="1:7">
      <c r="A24" s="30" t="s">
        <v>92</v>
      </c>
      <c r="B24" s="131" t="s">
        <v>93</v>
      </c>
      <c r="C24" s="22">
        <v>650000</v>
      </c>
      <c r="D24" s="22"/>
      <c r="E24" s="22"/>
      <c r="F24" s="22"/>
      <c r="G24" s="22">
        <v>650000</v>
      </c>
    </row>
    <row r="25" ht="18" customHeight="1" spans="1:7">
      <c r="A25" s="30" t="s">
        <v>96</v>
      </c>
      <c r="B25" s="131" t="s">
        <v>97</v>
      </c>
      <c r="C25" s="22">
        <v>5079200</v>
      </c>
      <c r="D25" s="22"/>
      <c r="E25" s="22"/>
      <c r="F25" s="22"/>
      <c r="G25" s="22">
        <v>5079200</v>
      </c>
    </row>
    <row r="26" ht="18" customHeight="1" spans="1:7">
      <c r="A26" s="30" t="s">
        <v>98</v>
      </c>
      <c r="B26" s="131" t="s">
        <v>99</v>
      </c>
      <c r="C26" s="22">
        <v>478000000</v>
      </c>
      <c r="D26" s="22"/>
      <c r="E26" s="22"/>
      <c r="F26" s="22"/>
      <c r="G26" s="22">
        <v>478000000</v>
      </c>
    </row>
    <row r="27" ht="18" customHeight="1" spans="1:7">
      <c r="A27" s="30" t="s">
        <v>100</v>
      </c>
      <c r="B27" s="131" t="s">
        <v>101</v>
      </c>
      <c r="C27" s="22">
        <v>1730000</v>
      </c>
      <c r="D27" s="22"/>
      <c r="E27" s="22"/>
      <c r="F27" s="22"/>
      <c r="G27" s="22">
        <v>1730000</v>
      </c>
    </row>
    <row r="28" ht="18" customHeight="1" spans="1:7">
      <c r="A28" s="30" t="s">
        <v>102</v>
      </c>
      <c r="B28" s="66" t="s">
        <v>103</v>
      </c>
      <c r="C28" s="22">
        <v>67305300</v>
      </c>
      <c r="D28" s="22"/>
      <c r="E28" s="22"/>
      <c r="F28" s="22"/>
      <c r="G28" s="22">
        <v>67305300</v>
      </c>
    </row>
    <row r="29" ht="18" customHeight="1" spans="1:7">
      <c r="A29" s="30" t="s">
        <v>104</v>
      </c>
      <c r="B29" s="131" t="s">
        <v>105</v>
      </c>
      <c r="C29" s="22">
        <v>67305300</v>
      </c>
      <c r="D29" s="22"/>
      <c r="E29" s="22"/>
      <c r="F29" s="22"/>
      <c r="G29" s="22">
        <v>67305300</v>
      </c>
    </row>
    <row r="30" ht="18" customHeight="1" spans="1:7">
      <c r="A30" s="132" t="s">
        <v>106</v>
      </c>
      <c r="B30" s="133" t="s">
        <v>106</v>
      </c>
      <c r="C30" s="22">
        <v>571768485.58</v>
      </c>
      <c r="D30" s="22">
        <v>18938085.58</v>
      </c>
      <c r="E30" s="22">
        <v>15904643.31</v>
      </c>
      <c r="F30" s="22">
        <v>3033442.27</v>
      </c>
      <c r="G30" s="22">
        <v>552830400</v>
      </c>
    </row>
  </sheetData>
  <mergeCells count="7">
    <mergeCell ref="A2:G2"/>
    <mergeCell ref="A3:E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3636363636364" defaultRowHeight="14.25" customHeight="1" outlineLevelRow="6" outlineLevelCol="5"/>
  <cols>
    <col min="1" max="1" width="27.4181818181818" customWidth="1"/>
    <col min="2" max="6" width="31.1727272727273" customWidth="1"/>
  </cols>
  <sheetData>
    <row r="1" ht="12" customHeight="1" spans="1:6">
      <c r="A1" s="119"/>
      <c r="B1" s="119"/>
      <c r="C1" s="63"/>
      <c r="F1" s="62" t="s">
        <v>129</v>
      </c>
    </row>
    <row r="2" ht="25.5" customHeight="1" spans="1:6">
      <c r="A2" s="120" t="s">
        <v>130</v>
      </c>
      <c r="B2" s="120"/>
      <c r="C2" s="120"/>
      <c r="D2" s="120"/>
      <c r="E2" s="120"/>
      <c r="F2" s="120"/>
    </row>
    <row r="3" ht="15.75" customHeight="1" spans="1:6">
      <c r="A3" s="4" t="str">
        <f>"单位名称："&amp;"云南省粮食和物资储备局"</f>
        <v>单位名称：云南省粮食和物资储备局</v>
      </c>
      <c r="B3" s="119"/>
      <c r="C3" s="63"/>
      <c r="F3" s="62" t="s">
        <v>131</v>
      </c>
    </row>
    <row r="4" ht="19.5" customHeight="1" spans="1:6">
      <c r="A4" s="9" t="s">
        <v>132</v>
      </c>
      <c r="B4" s="15" t="s">
        <v>133</v>
      </c>
      <c r="C4" s="10" t="s">
        <v>134</v>
      </c>
      <c r="D4" s="11"/>
      <c r="E4" s="12"/>
      <c r="F4" s="15" t="s">
        <v>135</v>
      </c>
    </row>
    <row r="5" ht="19.5" customHeight="1" spans="1:6">
      <c r="A5" s="17"/>
      <c r="B5" s="18"/>
      <c r="C5" s="64" t="s">
        <v>32</v>
      </c>
      <c r="D5" s="64" t="s">
        <v>136</v>
      </c>
      <c r="E5" s="64" t="s">
        <v>137</v>
      </c>
      <c r="F5" s="18"/>
    </row>
    <row r="6" ht="18.75" customHeight="1" spans="1:6">
      <c r="A6" s="121">
        <v>1</v>
      </c>
      <c r="B6" s="121">
        <v>2</v>
      </c>
      <c r="C6" s="122">
        <v>3</v>
      </c>
      <c r="D6" s="121">
        <v>4</v>
      </c>
      <c r="E6" s="121">
        <v>5</v>
      </c>
      <c r="F6" s="121">
        <v>6</v>
      </c>
    </row>
    <row r="7" ht="18.75" customHeight="1" spans="1:6">
      <c r="A7" s="123">
        <v>135900</v>
      </c>
      <c r="B7" s="123">
        <v>65900</v>
      </c>
      <c r="C7" s="124">
        <v>40000</v>
      </c>
      <c r="D7" s="123"/>
      <c r="E7" s="123">
        <v>40000</v>
      </c>
      <c r="F7" s="123">
        <v>30000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selection activeCell="A1" sqref="A1"/>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818181818182" customWidth="1"/>
    <col min="8" max="13" width="15.3090909090909" customWidth="1"/>
    <col min="14" max="16" width="14.7363636363636" customWidth="1"/>
    <col min="17" max="17" width="14.8818181818182" customWidth="1"/>
    <col min="18" max="23" width="15.0272727272727" customWidth="1"/>
  </cols>
  <sheetData>
    <row r="1" ht="13.5" customHeight="1" spans="4:23">
      <c r="D1" s="1"/>
      <c r="E1" s="1"/>
      <c r="F1" s="1"/>
      <c r="G1" s="1"/>
      <c r="U1" s="115"/>
      <c r="W1" s="58" t="s">
        <v>138</v>
      </c>
    </row>
    <row r="2" ht="27.75" customHeight="1" spans="1:23">
      <c r="A2" s="28" t="s">
        <v>139</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"单位名称："&amp;"云南省粮食和物资储备局"</f>
        <v>单位名称：云南省粮食和物资储备局</v>
      </c>
      <c r="B3" s="5"/>
      <c r="C3" s="5"/>
      <c r="D3" s="5"/>
      <c r="E3" s="5"/>
      <c r="F3" s="5"/>
      <c r="G3" s="5"/>
      <c r="H3" s="6"/>
      <c r="I3" s="6"/>
      <c r="J3" s="6"/>
      <c r="K3" s="6"/>
      <c r="L3" s="6"/>
      <c r="M3" s="6"/>
      <c r="N3" s="6"/>
      <c r="O3" s="6"/>
      <c r="P3" s="6"/>
      <c r="Q3" s="6"/>
      <c r="U3" s="115"/>
      <c r="W3" s="107" t="s">
        <v>131</v>
      </c>
    </row>
    <row r="4" ht="21.75" customHeight="1" spans="1:23">
      <c r="A4" s="8" t="s">
        <v>140</v>
      </c>
      <c r="B4" s="8" t="s">
        <v>141</v>
      </c>
      <c r="C4" s="8" t="s">
        <v>142</v>
      </c>
      <c r="D4" s="9" t="s">
        <v>143</v>
      </c>
      <c r="E4" s="9" t="s">
        <v>144</v>
      </c>
      <c r="F4" s="9" t="s">
        <v>145</v>
      </c>
      <c r="G4" s="9" t="s">
        <v>146</v>
      </c>
      <c r="H4" s="64" t="s">
        <v>147</v>
      </c>
      <c r="I4" s="64"/>
      <c r="J4" s="64"/>
      <c r="K4" s="64"/>
      <c r="L4" s="112"/>
      <c r="M4" s="112"/>
      <c r="N4" s="112"/>
      <c r="O4" s="112"/>
      <c r="P4" s="112"/>
      <c r="Q4" s="48"/>
      <c r="R4" s="64"/>
      <c r="S4" s="64"/>
      <c r="T4" s="64"/>
      <c r="U4" s="64"/>
      <c r="V4" s="64"/>
      <c r="W4" s="64"/>
    </row>
    <row r="5" ht="21.75" customHeight="1" spans="1:23">
      <c r="A5" s="13"/>
      <c r="B5" s="13"/>
      <c r="C5" s="13"/>
      <c r="D5" s="14"/>
      <c r="E5" s="14"/>
      <c r="F5" s="14"/>
      <c r="G5" s="14"/>
      <c r="H5" s="64" t="s">
        <v>30</v>
      </c>
      <c r="I5" s="48" t="s">
        <v>33</v>
      </c>
      <c r="J5" s="48"/>
      <c r="K5" s="48"/>
      <c r="L5" s="112"/>
      <c r="M5" s="112"/>
      <c r="N5" s="112" t="s">
        <v>148</v>
      </c>
      <c r="O5" s="112"/>
      <c r="P5" s="112"/>
      <c r="Q5" s="48" t="s">
        <v>36</v>
      </c>
      <c r="R5" s="64" t="s">
        <v>51</v>
      </c>
      <c r="S5" s="48"/>
      <c r="T5" s="48"/>
      <c r="U5" s="48"/>
      <c r="V5" s="48"/>
      <c r="W5" s="48"/>
    </row>
    <row r="6" ht="15" customHeight="1" spans="1:23">
      <c r="A6" s="16"/>
      <c r="B6" s="16"/>
      <c r="C6" s="16"/>
      <c r="D6" s="17"/>
      <c r="E6" s="17"/>
      <c r="F6" s="17"/>
      <c r="G6" s="17"/>
      <c r="H6" s="64"/>
      <c r="I6" s="48" t="s">
        <v>149</v>
      </c>
      <c r="J6" s="48" t="s">
        <v>150</v>
      </c>
      <c r="K6" s="48" t="s">
        <v>151</v>
      </c>
      <c r="L6" s="118" t="s">
        <v>152</v>
      </c>
      <c r="M6" s="118" t="s">
        <v>153</v>
      </c>
      <c r="N6" s="118" t="s">
        <v>33</v>
      </c>
      <c r="O6" s="118" t="s">
        <v>34</v>
      </c>
      <c r="P6" s="118" t="s">
        <v>35</v>
      </c>
      <c r="Q6" s="48"/>
      <c r="R6" s="48" t="s">
        <v>32</v>
      </c>
      <c r="S6" s="48" t="s">
        <v>43</v>
      </c>
      <c r="T6" s="48" t="s">
        <v>154</v>
      </c>
      <c r="U6" s="48" t="s">
        <v>39</v>
      </c>
      <c r="V6" s="48" t="s">
        <v>40</v>
      </c>
      <c r="W6" s="48" t="s">
        <v>41</v>
      </c>
    </row>
    <row r="7" ht="27.75" customHeight="1" spans="1:23">
      <c r="A7" s="16"/>
      <c r="B7" s="16"/>
      <c r="C7" s="16"/>
      <c r="D7" s="17"/>
      <c r="E7" s="17"/>
      <c r="F7" s="17"/>
      <c r="G7" s="17"/>
      <c r="H7" s="64"/>
      <c r="I7" s="48"/>
      <c r="J7" s="48"/>
      <c r="K7" s="48"/>
      <c r="L7" s="118"/>
      <c r="M7" s="118"/>
      <c r="N7" s="118"/>
      <c r="O7" s="118"/>
      <c r="P7" s="118"/>
      <c r="Q7" s="48"/>
      <c r="R7" s="48"/>
      <c r="S7" s="48"/>
      <c r="T7" s="48"/>
      <c r="U7" s="48"/>
      <c r="V7" s="48"/>
      <c r="W7" s="48"/>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3" t="s">
        <v>45</v>
      </c>
      <c r="B9" s="111"/>
      <c r="C9" s="23"/>
      <c r="D9" s="23"/>
      <c r="E9" s="23"/>
      <c r="F9" s="23"/>
      <c r="G9" s="23"/>
      <c r="H9" s="22">
        <v>18938085.58</v>
      </c>
      <c r="I9" s="22">
        <v>18938085.58</v>
      </c>
      <c r="J9" s="22">
        <v>4519411.64</v>
      </c>
      <c r="K9" s="22"/>
      <c r="L9" s="22">
        <v>14418673.94</v>
      </c>
      <c r="M9" s="22"/>
      <c r="N9" s="22"/>
      <c r="O9" s="22"/>
      <c r="P9" s="22"/>
      <c r="Q9" s="22"/>
      <c r="R9" s="22"/>
      <c r="S9" s="22"/>
      <c r="T9" s="22"/>
      <c r="U9" s="22"/>
      <c r="V9" s="22"/>
      <c r="W9" s="22"/>
    </row>
    <row r="10" ht="31.4" customHeight="1" spans="1:23">
      <c r="A10" s="117" t="s">
        <v>45</v>
      </c>
      <c r="B10" s="111" t="s">
        <v>155</v>
      </c>
      <c r="C10" s="23" t="s">
        <v>156</v>
      </c>
      <c r="D10" s="23" t="s">
        <v>90</v>
      </c>
      <c r="E10" s="23" t="s">
        <v>91</v>
      </c>
      <c r="F10" s="23" t="s">
        <v>157</v>
      </c>
      <c r="G10" s="23" t="s">
        <v>158</v>
      </c>
      <c r="H10" s="22">
        <v>3881631.6</v>
      </c>
      <c r="I10" s="22">
        <v>3881631.6</v>
      </c>
      <c r="J10" s="22">
        <v>970407.9</v>
      </c>
      <c r="K10" s="22"/>
      <c r="L10" s="22">
        <v>2911223.7</v>
      </c>
      <c r="M10" s="22"/>
      <c r="N10" s="22"/>
      <c r="O10" s="22"/>
      <c r="P10" s="22"/>
      <c r="Q10" s="22"/>
      <c r="R10" s="22"/>
      <c r="S10" s="22"/>
      <c r="T10" s="22"/>
      <c r="U10" s="22"/>
      <c r="V10" s="22"/>
      <c r="W10" s="22"/>
    </row>
    <row r="11" ht="31.4" customHeight="1" spans="1:23">
      <c r="A11" s="117" t="s">
        <v>45</v>
      </c>
      <c r="B11" s="111" t="s">
        <v>155</v>
      </c>
      <c r="C11" s="23" t="s">
        <v>156</v>
      </c>
      <c r="D11" s="23" t="s">
        <v>90</v>
      </c>
      <c r="E11" s="23" t="s">
        <v>91</v>
      </c>
      <c r="F11" s="23" t="s">
        <v>159</v>
      </c>
      <c r="G11" s="23" t="s">
        <v>160</v>
      </c>
      <c r="H11" s="22">
        <v>4326991.2</v>
      </c>
      <c r="I11" s="22">
        <v>4326991.2</v>
      </c>
      <c r="J11" s="22">
        <v>1081747.8</v>
      </c>
      <c r="K11" s="22"/>
      <c r="L11" s="22">
        <v>3245243.4</v>
      </c>
      <c r="M11" s="22"/>
      <c r="N11" s="22"/>
      <c r="O11" s="22"/>
      <c r="P11" s="22"/>
      <c r="Q11" s="22"/>
      <c r="R11" s="22"/>
      <c r="S11" s="22"/>
      <c r="T11" s="22"/>
      <c r="U11" s="22"/>
      <c r="V11" s="22"/>
      <c r="W11" s="22"/>
    </row>
    <row r="12" ht="31.4" customHeight="1" spans="1:23">
      <c r="A12" s="117" t="s">
        <v>45</v>
      </c>
      <c r="B12" s="111" t="s">
        <v>155</v>
      </c>
      <c r="C12" s="23" t="s">
        <v>156</v>
      </c>
      <c r="D12" s="23" t="s">
        <v>90</v>
      </c>
      <c r="E12" s="23" t="s">
        <v>91</v>
      </c>
      <c r="F12" s="23" t="s">
        <v>161</v>
      </c>
      <c r="G12" s="23" t="s">
        <v>162</v>
      </c>
      <c r="H12" s="22">
        <v>345594.3</v>
      </c>
      <c r="I12" s="22">
        <v>345594.3</v>
      </c>
      <c r="J12" s="22">
        <v>86398.58</v>
      </c>
      <c r="K12" s="22"/>
      <c r="L12" s="22">
        <v>259195.72</v>
      </c>
      <c r="M12" s="22"/>
      <c r="N12" s="22"/>
      <c r="O12" s="22"/>
      <c r="P12" s="22"/>
      <c r="Q12" s="22"/>
      <c r="R12" s="22"/>
      <c r="S12" s="22"/>
      <c r="T12" s="22"/>
      <c r="U12" s="22"/>
      <c r="V12" s="22"/>
      <c r="W12" s="22"/>
    </row>
    <row r="13" ht="31.4" customHeight="1" spans="1:23">
      <c r="A13" s="117" t="s">
        <v>45</v>
      </c>
      <c r="B13" s="111" t="s">
        <v>163</v>
      </c>
      <c r="C13" s="23" t="s">
        <v>164</v>
      </c>
      <c r="D13" s="23" t="s">
        <v>65</v>
      </c>
      <c r="E13" s="23" t="s">
        <v>66</v>
      </c>
      <c r="F13" s="23" t="s">
        <v>165</v>
      </c>
      <c r="G13" s="23" t="s">
        <v>166</v>
      </c>
      <c r="H13" s="22">
        <v>1559944.85</v>
      </c>
      <c r="I13" s="22">
        <v>1559944.85</v>
      </c>
      <c r="J13" s="22">
        <v>389986.21</v>
      </c>
      <c r="K13" s="22"/>
      <c r="L13" s="22">
        <v>1169958.64</v>
      </c>
      <c r="M13" s="22"/>
      <c r="N13" s="22"/>
      <c r="O13" s="22"/>
      <c r="P13" s="22"/>
      <c r="Q13" s="22"/>
      <c r="R13" s="22"/>
      <c r="S13" s="22"/>
      <c r="T13" s="22"/>
      <c r="U13" s="22"/>
      <c r="V13" s="22"/>
      <c r="W13" s="22"/>
    </row>
    <row r="14" ht="31.4" customHeight="1" spans="1:23">
      <c r="A14" s="117" t="s">
        <v>45</v>
      </c>
      <c r="B14" s="111" t="s">
        <v>163</v>
      </c>
      <c r="C14" s="23" t="s">
        <v>164</v>
      </c>
      <c r="D14" s="23" t="s">
        <v>69</v>
      </c>
      <c r="E14" s="23" t="s">
        <v>68</v>
      </c>
      <c r="F14" s="23" t="s">
        <v>167</v>
      </c>
      <c r="G14" s="23" t="s">
        <v>168</v>
      </c>
      <c r="H14" s="22">
        <v>15287.13</v>
      </c>
      <c r="I14" s="22">
        <v>15287.13</v>
      </c>
      <c r="J14" s="22">
        <v>3821.78</v>
      </c>
      <c r="K14" s="22"/>
      <c r="L14" s="22">
        <v>11465.35</v>
      </c>
      <c r="M14" s="22"/>
      <c r="N14" s="22"/>
      <c r="O14" s="22"/>
      <c r="P14" s="22"/>
      <c r="Q14" s="22"/>
      <c r="R14" s="22"/>
      <c r="S14" s="22"/>
      <c r="T14" s="22"/>
      <c r="U14" s="22"/>
      <c r="V14" s="22"/>
      <c r="W14" s="22"/>
    </row>
    <row r="15" ht="31.4" customHeight="1" spans="1:23">
      <c r="A15" s="117" t="s">
        <v>45</v>
      </c>
      <c r="B15" s="111" t="s">
        <v>163</v>
      </c>
      <c r="C15" s="23" t="s">
        <v>164</v>
      </c>
      <c r="D15" s="23" t="s">
        <v>74</v>
      </c>
      <c r="E15" s="23" t="s">
        <v>75</v>
      </c>
      <c r="F15" s="23" t="s">
        <v>169</v>
      </c>
      <c r="G15" s="23" t="s">
        <v>170</v>
      </c>
      <c r="H15" s="22">
        <v>974965.53</v>
      </c>
      <c r="I15" s="22">
        <v>974965.53</v>
      </c>
      <c r="J15" s="22">
        <v>243741.38</v>
      </c>
      <c r="K15" s="22"/>
      <c r="L15" s="22">
        <v>731224.15</v>
      </c>
      <c r="M15" s="22"/>
      <c r="N15" s="22"/>
      <c r="O15" s="22"/>
      <c r="P15" s="22"/>
      <c r="Q15" s="22"/>
      <c r="R15" s="22"/>
      <c r="S15" s="22"/>
      <c r="T15" s="22"/>
      <c r="U15" s="22"/>
      <c r="V15" s="22"/>
      <c r="W15" s="22"/>
    </row>
    <row r="16" ht="31.4" customHeight="1" spans="1:23">
      <c r="A16" s="117" t="s">
        <v>45</v>
      </c>
      <c r="B16" s="111" t="s">
        <v>163</v>
      </c>
      <c r="C16" s="23" t="s">
        <v>164</v>
      </c>
      <c r="D16" s="23" t="s">
        <v>74</v>
      </c>
      <c r="E16" s="23" t="s">
        <v>75</v>
      </c>
      <c r="F16" s="23" t="s">
        <v>171</v>
      </c>
      <c r="G16" s="23" t="s">
        <v>172</v>
      </c>
      <c r="H16" s="22">
        <v>472920</v>
      </c>
      <c r="I16" s="22">
        <v>472920</v>
      </c>
      <c r="J16" s="22">
        <v>118230</v>
      </c>
      <c r="K16" s="22"/>
      <c r="L16" s="22">
        <v>354690</v>
      </c>
      <c r="M16" s="22"/>
      <c r="N16" s="22"/>
      <c r="O16" s="22"/>
      <c r="P16" s="22"/>
      <c r="Q16" s="22"/>
      <c r="R16" s="22"/>
      <c r="S16" s="22"/>
      <c r="T16" s="22"/>
      <c r="U16" s="22"/>
      <c r="V16" s="22"/>
      <c r="W16" s="22"/>
    </row>
    <row r="17" ht="31.4" customHeight="1" spans="1:23">
      <c r="A17" s="117" t="s">
        <v>45</v>
      </c>
      <c r="B17" s="111" t="s">
        <v>163</v>
      </c>
      <c r="C17" s="23" t="s">
        <v>164</v>
      </c>
      <c r="D17" s="23" t="s">
        <v>76</v>
      </c>
      <c r="E17" s="23" t="s">
        <v>77</v>
      </c>
      <c r="F17" s="23" t="s">
        <v>173</v>
      </c>
      <c r="G17" s="23" t="s">
        <v>174</v>
      </c>
      <c r="H17" s="22">
        <v>822595.89</v>
      </c>
      <c r="I17" s="22">
        <v>822595.89</v>
      </c>
      <c r="J17" s="22">
        <v>205648.97</v>
      </c>
      <c r="K17" s="22"/>
      <c r="L17" s="22">
        <v>616946.92</v>
      </c>
      <c r="M17" s="22"/>
      <c r="N17" s="22"/>
      <c r="O17" s="22"/>
      <c r="P17" s="22"/>
      <c r="Q17" s="22"/>
      <c r="R17" s="22"/>
      <c r="S17" s="22"/>
      <c r="T17" s="22"/>
      <c r="U17" s="22"/>
      <c r="V17" s="22"/>
      <c r="W17" s="22"/>
    </row>
    <row r="18" ht="31.4" customHeight="1" spans="1:23">
      <c r="A18" s="117" t="s">
        <v>45</v>
      </c>
      <c r="B18" s="111" t="s">
        <v>163</v>
      </c>
      <c r="C18" s="23" t="s">
        <v>164</v>
      </c>
      <c r="D18" s="23" t="s">
        <v>78</v>
      </c>
      <c r="E18" s="23" t="s">
        <v>79</v>
      </c>
      <c r="F18" s="23" t="s">
        <v>167</v>
      </c>
      <c r="G18" s="23" t="s">
        <v>168</v>
      </c>
      <c r="H18" s="22">
        <v>59787</v>
      </c>
      <c r="I18" s="22">
        <v>59787</v>
      </c>
      <c r="J18" s="22">
        <v>59787</v>
      </c>
      <c r="K18" s="22"/>
      <c r="L18" s="22"/>
      <c r="M18" s="22"/>
      <c r="N18" s="22"/>
      <c r="O18" s="22"/>
      <c r="P18" s="22"/>
      <c r="Q18" s="22"/>
      <c r="R18" s="22"/>
      <c r="S18" s="22"/>
      <c r="T18" s="22"/>
      <c r="U18" s="22"/>
      <c r="V18" s="22"/>
      <c r="W18" s="22"/>
    </row>
    <row r="19" ht="31.4" customHeight="1" spans="1:23">
      <c r="A19" s="117" t="s">
        <v>45</v>
      </c>
      <c r="B19" s="111" t="s">
        <v>175</v>
      </c>
      <c r="C19" s="23" t="s">
        <v>85</v>
      </c>
      <c r="D19" s="23" t="s">
        <v>84</v>
      </c>
      <c r="E19" s="23" t="s">
        <v>85</v>
      </c>
      <c r="F19" s="23" t="s">
        <v>176</v>
      </c>
      <c r="G19" s="23" t="s">
        <v>85</v>
      </c>
      <c r="H19" s="22">
        <v>1338835.81</v>
      </c>
      <c r="I19" s="22">
        <v>1338835.81</v>
      </c>
      <c r="J19" s="22">
        <v>334708.95</v>
      </c>
      <c r="K19" s="22"/>
      <c r="L19" s="22">
        <v>1004126.86</v>
      </c>
      <c r="M19" s="22"/>
      <c r="N19" s="22"/>
      <c r="O19" s="22"/>
      <c r="P19" s="22"/>
      <c r="Q19" s="22"/>
      <c r="R19" s="22"/>
      <c r="S19" s="22"/>
      <c r="T19" s="22"/>
      <c r="U19" s="22"/>
      <c r="V19" s="22"/>
      <c r="W19" s="22"/>
    </row>
    <row r="20" ht="31.4" customHeight="1" spans="1:23">
      <c r="A20" s="117" t="s">
        <v>45</v>
      </c>
      <c r="B20" s="111" t="s">
        <v>177</v>
      </c>
      <c r="C20" s="23" t="s">
        <v>178</v>
      </c>
      <c r="D20" s="23" t="s">
        <v>90</v>
      </c>
      <c r="E20" s="23" t="s">
        <v>91</v>
      </c>
      <c r="F20" s="23" t="s">
        <v>179</v>
      </c>
      <c r="G20" s="23" t="s">
        <v>180</v>
      </c>
      <c r="H20" s="22">
        <v>40000</v>
      </c>
      <c r="I20" s="22">
        <v>40000</v>
      </c>
      <c r="J20" s="22"/>
      <c r="K20" s="22"/>
      <c r="L20" s="22">
        <v>40000</v>
      </c>
      <c r="M20" s="22"/>
      <c r="N20" s="22"/>
      <c r="O20" s="22"/>
      <c r="P20" s="22"/>
      <c r="Q20" s="22"/>
      <c r="R20" s="22"/>
      <c r="S20" s="22"/>
      <c r="T20" s="22"/>
      <c r="U20" s="22"/>
      <c r="V20" s="22"/>
      <c r="W20" s="22"/>
    </row>
    <row r="21" ht="31.4" customHeight="1" spans="1:23">
      <c r="A21" s="117" t="s">
        <v>45</v>
      </c>
      <c r="B21" s="111" t="s">
        <v>181</v>
      </c>
      <c r="C21" s="23" t="s">
        <v>135</v>
      </c>
      <c r="D21" s="23" t="s">
        <v>90</v>
      </c>
      <c r="E21" s="23" t="s">
        <v>91</v>
      </c>
      <c r="F21" s="23" t="s">
        <v>182</v>
      </c>
      <c r="G21" s="23" t="s">
        <v>135</v>
      </c>
      <c r="H21" s="22">
        <v>30000</v>
      </c>
      <c r="I21" s="22">
        <v>30000</v>
      </c>
      <c r="J21" s="22">
        <v>7500</v>
      </c>
      <c r="K21" s="22"/>
      <c r="L21" s="22">
        <v>22500</v>
      </c>
      <c r="M21" s="22"/>
      <c r="N21" s="22"/>
      <c r="O21" s="22"/>
      <c r="P21" s="22"/>
      <c r="Q21" s="22"/>
      <c r="R21" s="22"/>
      <c r="S21" s="22"/>
      <c r="T21" s="22"/>
      <c r="U21" s="22"/>
      <c r="V21" s="22"/>
      <c r="W21" s="22"/>
    </row>
    <row r="22" ht="31.4" customHeight="1" spans="1:23">
      <c r="A22" s="117" t="s">
        <v>45</v>
      </c>
      <c r="B22" s="111" t="s">
        <v>183</v>
      </c>
      <c r="C22" s="23" t="s">
        <v>184</v>
      </c>
      <c r="D22" s="23" t="s">
        <v>90</v>
      </c>
      <c r="E22" s="23" t="s">
        <v>91</v>
      </c>
      <c r="F22" s="23" t="s">
        <v>185</v>
      </c>
      <c r="G22" s="23" t="s">
        <v>186</v>
      </c>
      <c r="H22" s="22">
        <v>831600</v>
      </c>
      <c r="I22" s="22">
        <v>831600</v>
      </c>
      <c r="J22" s="22">
        <v>207900</v>
      </c>
      <c r="K22" s="22"/>
      <c r="L22" s="22">
        <v>623700</v>
      </c>
      <c r="M22" s="22"/>
      <c r="N22" s="22"/>
      <c r="O22" s="22"/>
      <c r="P22" s="22"/>
      <c r="Q22" s="22"/>
      <c r="R22" s="22"/>
      <c r="S22" s="22"/>
      <c r="T22" s="22"/>
      <c r="U22" s="22"/>
      <c r="V22" s="22"/>
      <c r="W22" s="22"/>
    </row>
    <row r="23" ht="31.4" customHeight="1" spans="1:23">
      <c r="A23" s="117" t="s">
        <v>45</v>
      </c>
      <c r="B23" s="111" t="s">
        <v>187</v>
      </c>
      <c r="C23" s="23" t="s">
        <v>188</v>
      </c>
      <c r="D23" s="23" t="s">
        <v>90</v>
      </c>
      <c r="E23" s="23" t="s">
        <v>91</v>
      </c>
      <c r="F23" s="23" t="s">
        <v>189</v>
      </c>
      <c r="G23" s="23" t="s">
        <v>188</v>
      </c>
      <c r="H23" s="22">
        <v>202632.04</v>
      </c>
      <c r="I23" s="22">
        <v>202632.04</v>
      </c>
      <c r="J23" s="22">
        <v>50658.01</v>
      </c>
      <c r="K23" s="22"/>
      <c r="L23" s="22">
        <v>151974.03</v>
      </c>
      <c r="M23" s="22"/>
      <c r="N23" s="22"/>
      <c r="O23" s="22"/>
      <c r="P23" s="22"/>
      <c r="Q23" s="22"/>
      <c r="R23" s="22"/>
      <c r="S23" s="22"/>
      <c r="T23" s="22"/>
      <c r="U23" s="22"/>
      <c r="V23" s="22"/>
      <c r="W23" s="22"/>
    </row>
    <row r="24" ht="31.4" customHeight="1" spans="1:23">
      <c r="A24" s="117" t="s">
        <v>45</v>
      </c>
      <c r="B24" s="111" t="s">
        <v>190</v>
      </c>
      <c r="C24" s="23" t="s">
        <v>191</v>
      </c>
      <c r="D24" s="23" t="s">
        <v>63</v>
      </c>
      <c r="E24" s="23" t="s">
        <v>64</v>
      </c>
      <c r="F24" s="23" t="s">
        <v>192</v>
      </c>
      <c r="G24" s="23" t="s">
        <v>193</v>
      </c>
      <c r="H24" s="22">
        <v>57060</v>
      </c>
      <c r="I24" s="22">
        <v>57060</v>
      </c>
      <c r="J24" s="22">
        <v>14265</v>
      </c>
      <c r="K24" s="22"/>
      <c r="L24" s="22">
        <v>42795</v>
      </c>
      <c r="M24" s="22"/>
      <c r="N24" s="22"/>
      <c r="O24" s="22"/>
      <c r="P24" s="22"/>
      <c r="Q24" s="22"/>
      <c r="R24" s="22"/>
      <c r="S24" s="22"/>
      <c r="T24" s="22"/>
      <c r="U24" s="22"/>
      <c r="V24" s="22"/>
      <c r="W24" s="22"/>
    </row>
    <row r="25" ht="31.4" customHeight="1" spans="1:23">
      <c r="A25" s="117" t="s">
        <v>45</v>
      </c>
      <c r="B25" s="111" t="s">
        <v>190</v>
      </c>
      <c r="C25" s="23" t="s">
        <v>191</v>
      </c>
      <c r="D25" s="23" t="s">
        <v>90</v>
      </c>
      <c r="E25" s="23" t="s">
        <v>91</v>
      </c>
      <c r="F25" s="23" t="s">
        <v>194</v>
      </c>
      <c r="G25" s="23" t="s">
        <v>195</v>
      </c>
      <c r="H25" s="22">
        <v>110000</v>
      </c>
      <c r="I25" s="22">
        <v>110000</v>
      </c>
      <c r="J25" s="22"/>
      <c r="K25" s="22"/>
      <c r="L25" s="22">
        <v>110000</v>
      </c>
      <c r="M25" s="22"/>
      <c r="N25" s="22"/>
      <c r="O25" s="22"/>
      <c r="P25" s="22"/>
      <c r="Q25" s="22"/>
      <c r="R25" s="22"/>
      <c r="S25" s="22"/>
      <c r="T25" s="22"/>
      <c r="U25" s="22"/>
      <c r="V25" s="22"/>
      <c r="W25" s="22"/>
    </row>
    <row r="26" ht="31.4" customHeight="1" spans="1:23">
      <c r="A26" s="117" t="s">
        <v>45</v>
      </c>
      <c r="B26" s="111" t="s">
        <v>190</v>
      </c>
      <c r="C26" s="23" t="s">
        <v>191</v>
      </c>
      <c r="D26" s="23" t="s">
        <v>90</v>
      </c>
      <c r="E26" s="23" t="s">
        <v>91</v>
      </c>
      <c r="F26" s="23" t="s">
        <v>196</v>
      </c>
      <c r="G26" s="23" t="s">
        <v>197</v>
      </c>
      <c r="H26" s="22">
        <v>50000</v>
      </c>
      <c r="I26" s="22">
        <v>50000</v>
      </c>
      <c r="J26" s="22">
        <v>12500</v>
      </c>
      <c r="K26" s="22"/>
      <c r="L26" s="22">
        <v>37500</v>
      </c>
      <c r="M26" s="22"/>
      <c r="N26" s="22"/>
      <c r="O26" s="22"/>
      <c r="P26" s="22"/>
      <c r="Q26" s="22"/>
      <c r="R26" s="22"/>
      <c r="S26" s="22"/>
      <c r="T26" s="22"/>
      <c r="U26" s="22"/>
      <c r="V26" s="22"/>
      <c r="W26" s="22"/>
    </row>
    <row r="27" ht="31.4" customHeight="1" spans="1:23">
      <c r="A27" s="117" t="s">
        <v>45</v>
      </c>
      <c r="B27" s="111" t="s">
        <v>190</v>
      </c>
      <c r="C27" s="23" t="s">
        <v>191</v>
      </c>
      <c r="D27" s="23" t="s">
        <v>90</v>
      </c>
      <c r="E27" s="23" t="s">
        <v>91</v>
      </c>
      <c r="F27" s="23" t="s">
        <v>198</v>
      </c>
      <c r="G27" s="23" t="s">
        <v>199</v>
      </c>
      <c r="H27" s="22">
        <v>110000</v>
      </c>
      <c r="I27" s="22">
        <v>110000</v>
      </c>
      <c r="J27" s="22">
        <v>27500</v>
      </c>
      <c r="K27" s="22"/>
      <c r="L27" s="22">
        <v>82500</v>
      </c>
      <c r="M27" s="22"/>
      <c r="N27" s="22"/>
      <c r="O27" s="22"/>
      <c r="P27" s="22"/>
      <c r="Q27" s="22"/>
      <c r="R27" s="22"/>
      <c r="S27" s="22"/>
      <c r="T27" s="22"/>
      <c r="U27" s="22"/>
      <c r="V27" s="22"/>
      <c r="W27" s="22"/>
    </row>
    <row r="28" ht="31.4" customHeight="1" spans="1:23">
      <c r="A28" s="117" t="s">
        <v>45</v>
      </c>
      <c r="B28" s="111" t="s">
        <v>190</v>
      </c>
      <c r="C28" s="23" t="s">
        <v>191</v>
      </c>
      <c r="D28" s="23" t="s">
        <v>90</v>
      </c>
      <c r="E28" s="23" t="s">
        <v>91</v>
      </c>
      <c r="F28" s="23" t="s">
        <v>200</v>
      </c>
      <c r="G28" s="23" t="s">
        <v>201</v>
      </c>
      <c r="H28" s="22">
        <v>30000</v>
      </c>
      <c r="I28" s="22">
        <v>30000</v>
      </c>
      <c r="J28" s="22">
        <v>7500</v>
      </c>
      <c r="K28" s="22"/>
      <c r="L28" s="22">
        <v>22500</v>
      </c>
      <c r="M28" s="22"/>
      <c r="N28" s="22"/>
      <c r="O28" s="22"/>
      <c r="P28" s="22"/>
      <c r="Q28" s="22"/>
      <c r="R28" s="22"/>
      <c r="S28" s="22"/>
      <c r="T28" s="22"/>
      <c r="U28" s="22"/>
      <c r="V28" s="22"/>
      <c r="W28" s="22"/>
    </row>
    <row r="29" ht="31.4" customHeight="1" spans="1:23">
      <c r="A29" s="117" t="s">
        <v>45</v>
      </c>
      <c r="B29" s="111" t="s">
        <v>190</v>
      </c>
      <c r="C29" s="23" t="s">
        <v>191</v>
      </c>
      <c r="D29" s="23" t="s">
        <v>90</v>
      </c>
      <c r="E29" s="23" t="s">
        <v>91</v>
      </c>
      <c r="F29" s="23" t="s">
        <v>202</v>
      </c>
      <c r="G29" s="23" t="s">
        <v>203</v>
      </c>
      <c r="H29" s="22">
        <v>889800</v>
      </c>
      <c r="I29" s="22">
        <v>889800</v>
      </c>
      <c r="J29" s="22"/>
      <c r="K29" s="22"/>
      <c r="L29" s="22">
        <v>889800</v>
      </c>
      <c r="M29" s="22"/>
      <c r="N29" s="22"/>
      <c r="O29" s="22"/>
      <c r="P29" s="22"/>
      <c r="Q29" s="22"/>
      <c r="R29" s="22"/>
      <c r="S29" s="22"/>
      <c r="T29" s="22"/>
      <c r="U29" s="22"/>
      <c r="V29" s="22"/>
      <c r="W29" s="22"/>
    </row>
    <row r="30" ht="31.4" customHeight="1" spans="1:23">
      <c r="A30" s="117" t="s">
        <v>45</v>
      </c>
      <c r="B30" s="111" t="s">
        <v>190</v>
      </c>
      <c r="C30" s="23" t="s">
        <v>191</v>
      </c>
      <c r="D30" s="23" t="s">
        <v>90</v>
      </c>
      <c r="E30" s="23" t="s">
        <v>91</v>
      </c>
      <c r="F30" s="23" t="s">
        <v>204</v>
      </c>
      <c r="G30" s="23" t="s">
        <v>205</v>
      </c>
      <c r="H30" s="22">
        <v>20000</v>
      </c>
      <c r="I30" s="22">
        <v>20000</v>
      </c>
      <c r="J30" s="22">
        <v>5000</v>
      </c>
      <c r="K30" s="22"/>
      <c r="L30" s="22">
        <v>15000</v>
      </c>
      <c r="M30" s="22"/>
      <c r="N30" s="22"/>
      <c r="O30" s="22"/>
      <c r="P30" s="22"/>
      <c r="Q30" s="22"/>
      <c r="R30" s="22"/>
      <c r="S30" s="22"/>
      <c r="T30" s="22"/>
      <c r="U30" s="22"/>
      <c r="V30" s="22"/>
      <c r="W30" s="22"/>
    </row>
    <row r="31" ht="31.4" customHeight="1" spans="1:23">
      <c r="A31" s="117" t="s">
        <v>45</v>
      </c>
      <c r="B31" s="111" t="s">
        <v>190</v>
      </c>
      <c r="C31" s="23" t="s">
        <v>191</v>
      </c>
      <c r="D31" s="23" t="s">
        <v>90</v>
      </c>
      <c r="E31" s="23" t="s">
        <v>91</v>
      </c>
      <c r="F31" s="23" t="s">
        <v>206</v>
      </c>
      <c r="G31" s="23" t="s">
        <v>207</v>
      </c>
      <c r="H31" s="22">
        <v>10000</v>
      </c>
      <c r="I31" s="22">
        <v>10000</v>
      </c>
      <c r="J31" s="22">
        <v>2500</v>
      </c>
      <c r="K31" s="22"/>
      <c r="L31" s="22">
        <v>7500</v>
      </c>
      <c r="M31" s="22"/>
      <c r="N31" s="22"/>
      <c r="O31" s="22"/>
      <c r="P31" s="22"/>
      <c r="Q31" s="22"/>
      <c r="R31" s="22"/>
      <c r="S31" s="22"/>
      <c r="T31" s="22"/>
      <c r="U31" s="22"/>
      <c r="V31" s="22"/>
      <c r="W31" s="22"/>
    </row>
    <row r="32" ht="31.4" customHeight="1" spans="1:23">
      <c r="A32" s="117" t="s">
        <v>45</v>
      </c>
      <c r="B32" s="111" t="s">
        <v>190</v>
      </c>
      <c r="C32" s="23" t="s">
        <v>191</v>
      </c>
      <c r="D32" s="23" t="s">
        <v>90</v>
      </c>
      <c r="E32" s="23" t="s">
        <v>91</v>
      </c>
      <c r="F32" s="23" t="s">
        <v>208</v>
      </c>
      <c r="G32" s="23" t="s">
        <v>209</v>
      </c>
      <c r="H32" s="22">
        <v>177820</v>
      </c>
      <c r="I32" s="22">
        <v>177820</v>
      </c>
      <c r="J32" s="22">
        <v>44455</v>
      </c>
      <c r="K32" s="22"/>
      <c r="L32" s="22">
        <v>133365</v>
      </c>
      <c r="M32" s="22"/>
      <c r="N32" s="22"/>
      <c r="O32" s="22"/>
      <c r="P32" s="22"/>
      <c r="Q32" s="22"/>
      <c r="R32" s="22"/>
      <c r="S32" s="22"/>
      <c r="T32" s="22"/>
      <c r="U32" s="22"/>
      <c r="V32" s="22"/>
      <c r="W32" s="22"/>
    </row>
    <row r="33" ht="31.4" customHeight="1" spans="1:23">
      <c r="A33" s="117" t="s">
        <v>45</v>
      </c>
      <c r="B33" s="111" t="s">
        <v>190</v>
      </c>
      <c r="C33" s="23" t="s">
        <v>191</v>
      </c>
      <c r="D33" s="23" t="s">
        <v>90</v>
      </c>
      <c r="E33" s="23" t="s">
        <v>91</v>
      </c>
      <c r="F33" s="23" t="s">
        <v>210</v>
      </c>
      <c r="G33" s="23" t="s">
        <v>211</v>
      </c>
      <c r="H33" s="22">
        <v>10000</v>
      </c>
      <c r="I33" s="22">
        <v>10000</v>
      </c>
      <c r="J33" s="22">
        <v>2500</v>
      </c>
      <c r="K33" s="22"/>
      <c r="L33" s="22">
        <v>7500</v>
      </c>
      <c r="M33" s="22"/>
      <c r="N33" s="22"/>
      <c r="O33" s="22"/>
      <c r="P33" s="22"/>
      <c r="Q33" s="22"/>
      <c r="R33" s="22"/>
      <c r="S33" s="22"/>
      <c r="T33" s="22"/>
      <c r="U33" s="22"/>
      <c r="V33" s="22"/>
      <c r="W33" s="22"/>
    </row>
    <row r="34" ht="31.4" customHeight="1" spans="1:23">
      <c r="A34" s="117" t="s">
        <v>45</v>
      </c>
      <c r="B34" s="111" t="s">
        <v>190</v>
      </c>
      <c r="C34" s="23" t="s">
        <v>191</v>
      </c>
      <c r="D34" s="23" t="s">
        <v>90</v>
      </c>
      <c r="E34" s="23" t="s">
        <v>91</v>
      </c>
      <c r="F34" s="23" t="s">
        <v>185</v>
      </c>
      <c r="G34" s="23" t="s">
        <v>186</v>
      </c>
      <c r="H34" s="22">
        <v>79200</v>
      </c>
      <c r="I34" s="22">
        <v>79200</v>
      </c>
      <c r="J34" s="22">
        <v>19800</v>
      </c>
      <c r="K34" s="22"/>
      <c r="L34" s="22">
        <v>59400</v>
      </c>
      <c r="M34" s="22"/>
      <c r="N34" s="22"/>
      <c r="O34" s="22"/>
      <c r="P34" s="22"/>
      <c r="Q34" s="22"/>
      <c r="R34" s="22"/>
      <c r="S34" s="22"/>
      <c r="T34" s="22"/>
      <c r="U34" s="22"/>
      <c r="V34" s="22"/>
      <c r="W34" s="22"/>
    </row>
    <row r="35" ht="31.4" customHeight="1" spans="1:23">
      <c r="A35" s="117" t="s">
        <v>45</v>
      </c>
      <c r="B35" s="111" t="s">
        <v>190</v>
      </c>
      <c r="C35" s="23" t="s">
        <v>191</v>
      </c>
      <c r="D35" s="23" t="s">
        <v>90</v>
      </c>
      <c r="E35" s="23" t="s">
        <v>91</v>
      </c>
      <c r="F35" s="23" t="s">
        <v>192</v>
      </c>
      <c r="G35" s="23" t="s">
        <v>193</v>
      </c>
      <c r="H35" s="22">
        <v>385330.23</v>
      </c>
      <c r="I35" s="22">
        <v>385330.23</v>
      </c>
      <c r="J35" s="22">
        <v>96332.56</v>
      </c>
      <c r="K35" s="22"/>
      <c r="L35" s="22">
        <v>288997.67</v>
      </c>
      <c r="M35" s="22"/>
      <c r="N35" s="22"/>
      <c r="O35" s="22"/>
      <c r="P35" s="22"/>
      <c r="Q35" s="22"/>
      <c r="R35" s="22"/>
      <c r="S35" s="22"/>
      <c r="T35" s="22"/>
      <c r="U35" s="22"/>
      <c r="V35" s="22"/>
      <c r="W35" s="22"/>
    </row>
    <row r="36" ht="31.4" customHeight="1" spans="1:23">
      <c r="A36" s="117" t="s">
        <v>45</v>
      </c>
      <c r="B36" s="111" t="s">
        <v>212</v>
      </c>
      <c r="C36" s="23" t="s">
        <v>213</v>
      </c>
      <c r="D36" s="23" t="s">
        <v>90</v>
      </c>
      <c r="E36" s="23" t="s">
        <v>91</v>
      </c>
      <c r="F36" s="23" t="s">
        <v>161</v>
      </c>
      <c r="G36" s="23" t="s">
        <v>162</v>
      </c>
      <c r="H36" s="22">
        <v>2106090</v>
      </c>
      <c r="I36" s="22">
        <v>2106090</v>
      </c>
      <c r="J36" s="22">
        <v>526522.5</v>
      </c>
      <c r="K36" s="22"/>
      <c r="L36" s="22">
        <v>1579567.5</v>
      </c>
      <c r="M36" s="22"/>
      <c r="N36" s="22"/>
      <c r="O36" s="22"/>
      <c r="P36" s="22"/>
      <c r="Q36" s="22"/>
      <c r="R36" s="22"/>
      <c r="S36" s="22"/>
      <c r="T36" s="22"/>
      <c r="U36" s="22"/>
      <c r="V36" s="22"/>
      <c r="W36" s="22"/>
    </row>
    <row r="37" ht="18.75" customHeight="1" spans="1:23">
      <c r="A37" s="31" t="s">
        <v>106</v>
      </c>
      <c r="B37" s="32"/>
      <c r="C37" s="32"/>
      <c r="D37" s="32"/>
      <c r="E37" s="32"/>
      <c r="F37" s="32"/>
      <c r="G37" s="33"/>
      <c r="H37" s="22">
        <v>18938085.58</v>
      </c>
      <c r="I37" s="22">
        <v>18938085.58</v>
      </c>
      <c r="J37" s="22">
        <v>4519411.64</v>
      </c>
      <c r="K37" s="22"/>
      <c r="L37" s="22">
        <v>14418673.94</v>
      </c>
      <c r="M37" s="22"/>
      <c r="N37" s="22"/>
      <c r="O37" s="22"/>
      <c r="P37" s="22"/>
      <c r="Q37" s="22"/>
      <c r="R37" s="22"/>
      <c r="S37" s="22"/>
      <c r="T37" s="22"/>
      <c r="U37" s="22"/>
      <c r="V37" s="22"/>
      <c r="W37" s="22"/>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F14" sqref="F14"/>
    </sheetView>
  </sheetViews>
  <sheetFormatPr defaultColWidth="9.13636363636364" defaultRowHeight="14.25" customHeight="1"/>
  <cols>
    <col min="1" max="1" width="14.5727272727273" customWidth="1"/>
    <col min="2" max="2" width="21.0272727272727" customWidth="1"/>
    <col min="3" max="3" width="31.3090909090909" customWidth="1"/>
    <col min="4" max="4" width="23.8545454545455" customWidth="1"/>
    <col min="5" max="5" width="15.6" customWidth="1"/>
    <col min="6" max="6" width="19.7363636363636" customWidth="1"/>
    <col min="7" max="7" width="14.8818181818182" customWidth="1"/>
    <col min="8" max="8" width="19.7363636363636" customWidth="1"/>
    <col min="9" max="16" width="14.1727272727273" customWidth="1"/>
    <col min="17" max="17" width="13.6" customWidth="1"/>
    <col min="18" max="23" width="15.1727272727273" customWidth="1"/>
  </cols>
  <sheetData>
    <row r="1" ht="13.5" customHeight="1" spans="5:23">
      <c r="E1" s="1"/>
      <c r="F1" s="1"/>
      <c r="G1" s="1"/>
      <c r="H1" s="1"/>
      <c r="U1" s="115"/>
      <c r="W1" s="58" t="s">
        <v>214</v>
      </c>
    </row>
    <row r="2" ht="27.75" customHeight="1" spans="1:23">
      <c r="A2" s="28" t="s">
        <v>215</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"单位名称："&amp;"云南省粮食和物资储备局"</f>
        <v>单位名称：云南省粮食和物资储备局</v>
      </c>
      <c r="B3" s="110" t="str">
        <f t="shared" si="0"/>
        <v>单位名称：云南省粮食和物资储备局</v>
      </c>
      <c r="C3" s="110"/>
      <c r="D3" s="110"/>
      <c r="E3" s="110"/>
      <c r="F3" s="110"/>
      <c r="G3" s="110"/>
      <c r="H3" s="110"/>
      <c r="I3" s="110"/>
      <c r="J3" s="6"/>
      <c r="K3" s="6"/>
      <c r="L3" s="6"/>
      <c r="M3" s="6"/>
      <c r="N3" s="6"/>
      <c r="O3" s="6"/>
      <c r="P3" s="6"/>
      <c r="Q3" s="6"/>
      <c r="U3" s="115"/>
      <c r="W3" s="107" t="s">
        <v>131</v>
      </c>
    </row>
    <row r="4" ht="21.75" customHeight="1" spans="1:23">
      <c r="A4" s="8" t="s">
        <v>216</v>
      </c>
      <c r="B4" s="8" t="s">
        <v>141</v>
      </c>
      <c r="C4" s="8" t="s">
        <v>142</v>
      </c>
      <c r="D4" s="8" t="s">
        <v>217</v>
      </c>
      <c r="E4" s="9" t="s">
        <v>143</v>
      </c>
      <c r="F4" s="9" t="s">
        <v>144</v>
      </c>
      <c r="G4" s="9" t="s">
        <v>145</v>
      </c>
      <c r="H4" s="9" t="s">
        <v>146</v>
      </c>
      <c r="I4" s="64" t="s">
        <v>30</v>
      </c>
      <c r="J4" s="64" t="s">
        <v>218</v>
      </c>
      <c r="K4" s="64"/>
      <c r="L4" s="64"/>
      <c r="M4" s="64"/>
      <c r="N4" s="112" t="s">
        <v>148</v>
      </c>
      <c r="O4" s="112"/>
      <c r="P4" s="112"/>
      <c r="Q4" s="9" t="s">
        <v>36</v>
      </c>
      <c r="R4" s="10" t="s">
        <v>51</v>
      </c>
      <c r="S4" s="11"/>
      <c r="T4" s="11"/>
      <c r="U4" s="11"/>
      <c r="V4" s="11"/>
      <c r="W4" s="12"/>
    </row>
    <row r="5" ht="21.75" customHeight="1" spans="1:23">
      <c r="A5" s="13"/>
      <c r="B5" s="13"/>
      <c r="C5" s="13"/>
      <c r="D5" s="13"/>
      <c r="E5" s="14"/>
      <c r="F5" s="14"/>
      <c r="G5" s="14"/>
      <c r="H5" s="14"/>
      <c r="I5" s="64"/>
      <c r="J5" s="48" t="s">
        <v>33</v>
      </c>
      <c r="K5" s="48"/>
      <c r="L5" s="48" t="s">
        <v>34</v>
      </c>
      <c r="M5" s="48" t="s">
        <v>35</v>
      </c>
      <c r="N5" s="113" t="s">
        <v>33</v>
      </c>
      <c r="O5" s="113" t="s">
        <v>34</v>
      </c>
      <c r="P5" s="113" t="s">
        <v>35</v>
      </c>
      <c r="Q5" s="14"/>
      <c r="R5" s="9" t="s">
        <v>32</v>
      </c>
      <c r="S5" s="9" t="s">
        <v>43</v>
      </c>
      <c r="T5" s="9" t="s">
        <v>154</v>
      </c>
      <c r="U5" s="9" t="s">
        <v>39</v>
      </c>
      <c r="V5" s="9" t="s">
        <v>40</v>
      </c>
      <c r="W5" s="9" t="s">
        <v>41</v>
      </c>
    </row>
    <row r="6" ht="40.5" customHeight="1" spans="1:23">
      <c r="A6" s="16"/>
      <c r="B6" s="16"/>
      <c r="C6" s="16"/>
      <c r="D6" s="16"/>
      <c r="E6" s="17"/>
      <c r="F6" s="17"/>
      <c r="G6" s="17"/>
      <c r="H6" s="17"/>
      <c r="I6" s="64"/>
      <c r="J6" s="48" t="s">
        <v>32</v>
      </c>
      <c r="K6" s="48" t="s">
        <v>219</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220</v>
      </c>
      <c r="D8" s="23"/>
      <c r="E8" s="23"/>
      <c r="F8" s="23"/>
      <c r="G8" s="23"/>
      <c r="H8" s="23"/>
      <c r="I8" s="114">
        <v>16460</v>
      </c>
      <c r="J8" s="114"/>
      <c r="K8" s="114"/>
      <c r="L8" s="114"/>
      <c r="M8" s="114"/>
      <c r="N8" s="114">
        <v>16460</v>
      </c>
      <c r="O8" s="114"/>
      <c r="P8" s="114"/>
      <c r="Q8" s="114"/>
      <c r="R8" s="114"/>
      <c r="S8" s="114"/>
      <c r="T8" s="114"/>
      <c r="U8" s="96"/>
      <c r="V8" s="114"/>
      <c r="W8" s="114"/>
    </row>
    <row r="9" ht="32.9" customHeight="1" spans="1:23">
      <c r="A9" s="23" t="s">
        <v>221</v>
      </c>
      <c r="B9" s="111" t="s">
        <v>222</v>
      </c>
      <c r="C9" s="23" t="s">
        <v>220</v>
      </c>
      <c r="D9" s="23" t="s">
        <v>45</v>
      </c>
      <c r="E9" s="23" t="s">
        <v>90</v>
      </c>
      <c r="F9" s="23" t="s">
        <v>91</v>
      </c>
      <c r="G9" s="23" t="s">
        <v>204</v>
      </c>
      <c r="H9" s="23" t="s">
        <v>205</v>
      </c>
      <c r="I9" s="114">
        <v>16460</v>
      </c>
      <c r="J9" s="114"/>
      <c r="K9" s="114"/>
      <c r="L9" s="114"/>
      <c r="M9" s="114"/>
      <c r="N9" s="114">
        <v>16460</v>
      </c>
      <c r="O9" s="114"/>
      <c r="P9" s="114"/>
      <c r="Q9" s="114"/>
      <c r="R9" s="114"/>
      <c r="S9" s="114"/>
      <c r="T9" s="114"/>
      <c r="U9" s="96"/>
      <c r="V9" s="114"/>
      <c r="W9" s="114"/>
    </row>
    <row r="10" ht="32.9" customHeight="1" spans="1:23">
      <c r="A10" s="23"/>
      <c r="B10" s="23"/>
      <c r="C10" s="23" t="s">
        <v>223</v>
      </c>
      <c r="D10" s="23"/>
      <c r="E10" s="23"/>
      <c r="F10" s="23"/>
      <c r="G10" s="23"/>
      <c r="H10" s="23"/>
      <c r="I10" s="114">
        <v>1730000</v>
      </c>
      <c r="J10" s="114">
        <v>1730000</v>
      </c>
      <c r="K10" s="114"/>
      <c r="L10" s="114"/>
      <c r="M10" s="114"/>
      <c r="N10" s="114"/>
      <c r="O10" s="114"/>
      <c r="P10" s="114"/>
      <c r="Q10" s="114"/>
      <c r="R10" s="114"/>
      <c r="S10" s="114"/>
      <c r="T10" s="114"/>
      <c r="U10" s="96"/>
      <c r="V10" s="114"/>
      <c r="W10" s="114"/>
    </row>
    <row r="11" ht="32.9" customHeight="1" spans="1:23">
      <c r="A11" s="23" t="s">
        <v>224</v>
      </c>
      <c r="B11" s="111" t="s">
        <v>225</v>
      </c>
      <c r="C11" s="23" t="s">
        <v>223</v>
      </c>
      <c r="D11" s="23" t="s">
        <v>45</v>
      </c>
      <c r="E11" s="23" t="s">
        <v>100</v>
      </c>
      <c r="F11" s="23" t="s">
        <v>101</v>
      </c>
      <c r="G11" s="23" t="s">
        <v>194</v>
      </c>
      <c r="H11" s="23" t="s">
        <v>195</v>
      </c>
      <c r="I11" s="114">
        <v>1730000</v>
      </c>
      <c r="J11" s="114">
        <v>1730000</v>
      </c>
      <c r="K11" s="114"/>
      <c r="L11" s="114"/>
      <c r="M11" s="114"/>
      <c r="N11" s="114"/>
      <c r="O11" s="114"/>
      <c r="P11" s="114"/>
      <c r="Q11" s="114"/>
      <c r="R11" s="114"/>
      <c r="S11" s="114"/>
      <c r="T11" s="114"/>
      <c r="U11" s="96"/>
      <c r="V11" s="114"/>
      <c r="W11" s="114"/>
    </row>
    <row r="12" ht="32.9" customHeight="1" spans="1:23">
      <c r="A12" s="23"/>
      <c r="B12" s="23"/>
      <c r="C12" s="23" t="s">
        <v>226</v>
      </c>
      <c r="D12" s="23"/>
      <c r="E12" s="23"/>
      <c r="F12" s="23"/>
      <c r="G12" s="23"/>
      <c r="H12" s="23"/>
      <c r="I12" s="114">
        <v>94155322.47</v>
      </c>
      <c r="J12" s="114">
        <v>67305300</v>
      </c>
      <c r="K12" s="114"/>
      <c r="L12" s="114"/>
      <c r="M12" s="114"/>
      <c r="N12" s="114">
        <v>26850022.47</v>
      </c>
      <c r="O12" s="114"/>
      <c r="P12" s="114"/>
      <c r="Q12" s="114"/>
      <c r="R12" s="114"/>
      <c r="S12" s="114"/>
      <c r="T12" s="114"/>
      <c r="U12" s="96"/>
      <c r="V12" s="114"/>
      <c r="W12" s="114"/>
    </row>
    <row r="13" ht="32.9" customHeight="1" spans="1:23">
      <c r="A13" s="23" t="s">
        <v>221</v>
      </c>
      <c r="B13" s="111" t="s">
        <v>227</v>
      </c>
      <c r="C13" s="23" t="s">
        <v>226</v>
      </c>
      <c r="D13" s="23" t="s">
        <v>45</v>
      </c>
      <c r="E13" s="23" t="s">
        <v>104</v>
      </c>
      <c r="F13" s="23" t="s">
        <v>105</v>
      </c>
      <c r="G13" s="23" t="s">
        <v>228</v>
      </c>
      <c r="H13" s="23" t="s">
        <v>229</v>
      </c>
      <c r="I13" s="114">
        <v>32598751.99</v>
      </c>
      <c r="J13" s="114">
        <v>22879000</v>
      </c>
      <c r="K13" s="114"/>
      <c r="L13" s="114"/>
      <c r="M13" s="114"/>
      <c r="N13" s="114">
        <v>9719751.99</v>
      </c>
      <c r="O13" s="114"/>
      <c r="P13" s="114"/>
      <c r="Q13" s="114"/>
      <c r="R13" s="114"/>
      <c r="S13" s="114"/>
      <c r="T13" s="114"/>
      <c r="U13" s="96"/>
      <c r="V13" s="114"/>
      <c r="W13" s="114"/>
    </row>
    <row r="14" ht="32.9" customHeight="1" spans="1:23">
      <c r="A14" s="23" t="s">
        <v>221</v>
      </c>
      <c r="B14" s="111" t="s">
        <v>227</v>
      </c>
      <c r="C14" s="23" t="s">
        <v>226</v>
      </c>
      <c r="D14" s="23" t="s">
        <v>45</v>
      </c>
      <c r="E14" s="23" t="s">
        <v>104</v>
      </c>
      <c r="F14" s="23" t="s">
        <v>105</v>
      </c>
      <c r="G14" s="23" t="s">
        <v>230</v>
      </c>
      <c r="H14" s="23" t="s">
        <v>231</v>
      </c>
      <c r="I14" s="114">
        <v>61556570.48</v>
      </c>
      <c r="J14" s="114">
        <v>44426300</v>
      </c>
      <c r="K14" s="114"/>
      <c r="L14" s="114"/>
      <c r="M14" s="114"/>
      <c r="N14" s="114">
        <v>17130270.48</v>
      </c>
      <c r="O14" s="114"/>
      <c r="P14" s="114"/>
      <c r="Q14" s="114"/>
      <c r="R14" s="114"/>
      <c r="S14" s="114"/>
      <c r="T14" s="114"/>
      <c r="U14" s="96"/>
      <c r="V14" s="114"/>
      <c r="W14" s="114"/>
    </row>
    <row r="15" ht="32.9" customHeight="1" spans="1:23">
      <c r="A15" s="23"/>
      <c r="B15" s="23"/>
      <c r="C15" s="23" t="s">
        <v>232</v>
      </c>
      <c r="D15" s="23"/>
      <c r="E15" s="23"/>
      <c r="F15" s="23"/>
      <c r="G15" s="23"/>
      <c r="H15" s="23"/>
      <c r="I15" s="114">
        <v>650000</v>
      </c>
      <c r="J15" s="114">
        <v>650000</v>
      </c>
      <c r="K15" s="114">
        <v>650000</v>
      </c>
      <c r="L15" s="114"/>
      <c r="M15" s="114"/>
      <c r="N15" s="114"/>
      <c r="O15" s="114"/>
      <c r="P15" s="114"/>
      <c r="Q15" s="114"/>
      <c r="R15" s="114"/>
      <c r="S15" s="114"/>
      <c r="T15" s="114"/>
      <c r="U15" s="96"/>
      <c r="V15" s="114"/>
      <c r="W15" s="114"/>
    </row>
    <row r="16" ht="32.9" customHeight="1" spans="1:23">
      <c r="A16" s="23" t="s">
        <v>224</v>
      </c>
      <c r="B16" s="111" t="s">
        <v>233</v>
      </c>
      <c r="C16" s="23" t="s">
        <v>232</v>
      </c>
      <c r="D16" s="23" t="s">
        <v>45</v>
      </c>
      <c r="E16" s="23" t="s">
        <v>92</v>
      </c>
      <c r="F16" s="23" t="s">
        <v>93</v>
      </c>
      <c r="G16" s="23" t="s">
        <v>198</v>
      </c>
      <c r="H16" s="23" t="s">
        <v>199</v>
      </c>
      <c r="I16" s="114">
        <v>500</v>
      </c>
      <c r="J16" s="114">
        <v>500</v>
      </c>
      <c r="K16" s="114">
        <v>500</v>
      </c>
      <c r="L16" s="114"/>
      <c r="M16" s="114"/>
      <c r="N16" s="114"/>
      <c r="O16" s="114"/>
      <c r="P16" s="114"/>
      <c r="Q16" s="114"/>
      <c r="R16" s="114"/>
      <c r="S16" s="114"/>
      <c r="T16" s="114"/>
      <c r="U16" s="96"/>
      <c r="V16" s="114"/>
      <c r="W16" s="114"/>
    </row>
    <row r="17" ht="32.9" customHeight="1" spans="1:23">
      <c r="A17" s="23" t="s">
        <v>224</v>
      </c>
      <c r="B17" s="111" t="s">
        <v>233</v>
      </c>
      <c r="C17" s="23" t="s">
        <v>232</v>
      </c>
      <c r="D17" s="23" t="s">
        <v>45</v>
      </c>
      <c r="E17" s="23" t="s">
        <v>92</v>
      </c>
      <c r="F17" s="23" t="s">
        <v>93</v>
      </c>
      <c r="G17" s="23" t="s">
        <v>202</v>
      </c>
      <c r="H17" s="23" t="s">
        <v>203</v>
      </c>
      <c r="I17" s="114">
        <v>10000</v>
      </c>
      <c r="J17" s="114">
        <v>10000</v>
      </c>
      <c r="K17" s="114">
        <v>10000</v>
      </c>
      <c r="L17" s="114"/>
      <c r="M17" s="114"/>
      <c r="N17" s="114"/>
      <c r="O17" s="114"/>
      <c r="P17" s="114"/>
      <c r="Q17" s="114"/>
      <c r="R17" s="114"/>
      <c r="S17" s="114"/>
      <c r="T17" s="114"/>
      <c r="U17" s="96"/>
      <c r="V17" s="114"/>
      <c r="W17" s="114"/>
    </row>
    <row r="18" ht="32.9" customHeight="1" spans="1:23">
      <c r="A18" s="23" t="s">
        <v>224</v>
      </c>
      <c r="B18" s="111" t="s">
        <v>233</v>
      </c>
      <c r="C18" s="23" t="s">
        <v>232</v>
      </c>
      <c r="D18" s="23" t="s">
        <v>45</v>
      </c>
      <c r="E18" s="23" t="s">
        <v>92</v>
      </c>
      <c r="F18" s="23" t="s">
        <v>93</v>
      </c>
      <c r="G18" s="23" t="s">
        <v>206</v>
      </c>
      <c r="H18" s="23" t="s">
        <v>207</v>
      </c>
      <c r="I18" s="114">
        <v>339500</v>
      </c>
      <c r="J18" s="114">
        <v>339500</v>
      </c>
      <c r="K18" s="114">
        <v>339500</v>
      </c>
      <c r="L18" s="114"/>
      <c r="M18" s="114"/>
      <c r="N18" s="114"/>
      <c r="O18" s="114"/>
      <c r="P18" s="114"/>
      <c r="Q18" s="114"/>
      <c r="R18" s="114"/>
      <c r="S18" s="114"/>
      <c r="T18" s="114"/>
      <c r="U18" s="96"/>
      <c r="V18" s="114"/>
      <c r="W18" s="114"/>
    </row>
    <row r="19" ht="32.9" customHeight="1" spans="1:23">
      <c r="A19" s="23" t="s">
        <v>224</v>
      </c>
      <c r="B19" s="111" t="s">
        <v>233</v>
      </c>
      <c r="C19" s="23" t="s">
        <v>232</v>
      </c>
      <c r="D19" s="23" t="s">
        <v>45</v>
      </c>
      <c r="E19" s="23" t="s">
        <v>92</v>
      </c>
      <c r="F19" s="23" t="s">
        <v>93</v>
      </c>
      <c r="G19" s="23" t="s">
        <v>234</v>
      </c>
      <c r="H19" s="23" t="s">
        <v>235</v>
      </c>
      <c r="I19" s="114">
        <v>300000</v>
      </c>
      <c r="J19" s="114">
        <v>300000</v>
      </c>
      <c r="K19" s="114">
        <v>300000</v>
      </c>
      <c r="L19" s="114"/>
      <c r="M19" s="114"/>
      <c r="N19" s="114"/>
      <c r="O19" s="114"/>
      <c r="P19" s="114"/>
      <c r="Q19" s="114"/>
      <c r="R19" s="114"/>
      <c r="S19" s="114"/>
      <c r="T19" s="114"/>
      <c r="U19" s="96"/>
      <c r="V19" s="114"/>
      <c r="W19" s="114"/>
    </row>
    <row r="20" ht="32.9" customHeight="1" spans="1:23">
      <c r="A20" s="23"/>
      <c r="B20" s="23"/>
      <c r="C20" s="23" t="s">
        <v>236</v>
      </c>
      <c r="D20" s="23"/>
      <c r="E20" s="23"/>
      <c r="F20" s="23"/>
      <c r="G20" s="23"/>
      <c r="H20" s="23"/>
      <c r="I20" s="114">
        <v>478000000</v>
      </c>
      <c r="J20" s="114">
        <v>478000000</v>
      </c>
      <c r="K20" s="114"/>
      <c r="L20" s="114"/>
      <c r="M20" s="114"/>
      <c r="N20" s="114"/>
      <c r="O20" s="114"/>
      <c r="P20" s="114"/>
      <c r="Q20" s="114"/>
      <c r="R20" s="114"/>
      <c r="S20" s="114"/>
      <c r="T20" s="114"/>
      <c r="U20" s="96"/>
      <c r="V20" s="114"/>
      <c r="W20" s="114"/>
    </row>
    <row r="21" ht="32.9" customHeight="1" spans="1:23">
      <c r="A21" s="23" t="s">
        <v>221</v>
      </c>
      <c r="B21" s="111" t="s">
        <v>237</v>
      </c>
      <c r="C21" s="23" t="s">
        <v>236</v>
      </c>
      <c r="D21" s="23" t="s">
        <v>45</v>
      </c>
      <c r="E21" s="23" t="s">
        <v>98</v>
      </c>
      <c r="F21" s="23" t="s">
        <v>99</v>
      </c>
      <c r="G21" s="23" t="s">
        <v>228</v>
      </c>
      <c r="H21" s="23" t="s">
        <v>229</v>
      </c>
      <c r="I21" s="114">
        <v>242067160.92</v>
      </c>
      <c r="J21" s="114">
        <v>242067160.92</v>
      </c>
      <c r="K21" s="114"/>
      <c r="L21" s="114"/>
      <c r="M21" s="114"/>
      <c r="N21" s="114"/>
      <c r="O21" s="114"/>
      <c r="P21" s="114"/>
      <c r="Q21" s="114"/>
      <c r="R21" s="114"/>
      <c r="S21" s="114"/>
      <c r="T21" s="114"/>
      <c r="U21" s="96"/>
      <c r="V21" s="114"/>
      <c r="W21" s="114"/>
    </row>
    <row r="22" ht="32.9" customHeight="1" spans="1:23">
      <c r="A22" s="23" t="s">
        <v>221</v>
      </c>
      <c r="B22" s="111" t="s">
        <v>237</v>
      </c>
      <c r="C22" s="23" t="s">
        <v>236</v>
      </c>
      <c r="D22" s="23" t="s">
        <v>45</v>
      </c>
      <c r="E22" s="23" t="s">
        <v>98</v>
      </c>
      <c r="F22" s="23" t="s">
        <v>99</v>
      </c>
      <c r="G22" s="23" t="s">
        <v>230</v>
      </c>
      <c r="H22" s="23" t="s">
        <v>231</v>
      </c>
      <c r="I22" s="114">
        <v>235932839.08</v>
      </c>
      <c r="J22" s="114">
        <v>235932839.08</v>
      </c>
      <c r="K22" s="114"/>
      <c r="L22" s="114"/>
      <c r="M22" s="114"/>
      <c r="N22" s="114"/>
      <c r="O22" s="114"/>
      <c r="P22" s="114"/>
      <c r="Q22" s="114"/>
      <c r="R22" s="114"/>
      <c r="S22" s="114"/>
      <c r="T22" s="114"/>
      <c r="U22" s="96"/>
      <c r="V22" s="114"/>
      <c r="W22" s="114"/>
    </row>
    <row r="23" ht="32.9" customHeight="1" spans="1:23">
      <c r="A23" s="23"/>
      <c r="B23" s="23"/>
      <c r="C23" s="23" t="s">
        <v>238</v>
      </c>
      <c r="D23" s="23"/>
      <c r="E23" s="23"/>
      <c r="F23" s="23"/>
      <c r="G23" s="23"/>
      <c r="H23" s="23"/>
      <c r="I23" s="114">
        <v>5302057.5</v>
      </c>
      <c r="J23" s="114">
        <v>3990000</v>
      </c>
      <c r="K23" s="114">
        <v>3990000</v>
      </c>
      <c r="L23" s="114"/>
      <c r="M23" s="114"/>
      <c r="N23" s="114">
        <v>1012057.5</v>
      </c>
      <c r="O23" s="114"/>
      <c r="P23" s="114"/>
      <c r="Q23" s="114"/>
      <c r="R23" s="114">
        <v>300000</v>
      </c>
      <c r="S23" s="114"/>
      <c r="T23" s="114"/>
      <c r="U23" s="96">
        <v>300000</v>
      </c>
      <c r="V23" s="114"/>
      <c r="W23" s="114"/>
    </row>
    <row r="24" ht="32.9" customHeight="1" spans="1:23">
      <c r="A24" s="23" t="s">
        <v>221</v>
      </c>
      <c r="B24" s="111" t="s">
        <v>239</v>
      </c>
      <c r="C24" s="23" t="s">
        <v>238</v>
      </c>
      <c r="D24" s="23" t="s">
        <v>45</v>
      </c>
      <c r="E24" s="23" t="s">
        <v>94</v>
      </c>
      <c r="F24" s="23" t="s">
        <v>95</v>
      </c>
      <c r="G24" s="23" t="s">
        <v>194</v>
      </c>
      <c r="H24" s="23" t="s">
        <v>195</v>
      </c>
      <c r="I24" s="114">
        <v>300000</v>
      </c>
      <c r="J24" s="114"/>
      <c r="K24" s="114"/>
      <c r="L24" s="114"/>
      <c r="M24" s="114"/>
      <c r="N24" s="114"/>
      <c r="O24" s="114"/>
      <c r="P24" s="114"/>
      <c r="Q24" s="114"/>
      <c r="R24" s="114">
        <v>300000</v>
      </c>
      <c r="S24" s="114"/>
      <c r="T24" s="114"/>
      <c r="U24" s="96">
        <v>300000</v>
      </c>
      <c r="V24" s="114"/>
      <c r="W24" s="114"/>
    </row>
    <row r="25" ht="32.9" customHeight="1" spans="1:23">
      <c r="A25" s="23" t="s">
        <v>221</v>
      </c>
      <c r="B25" s="111" t="s">
        <v>239</v>
      </c>
      <c r="C25" s="23" t="s">
        <v>238</v>
      </c>
      <c r="D25" s="23" t="s">
        <v>45</v>
      </c>
      <c r="E25" s="23" t="s">
        <v>96</v>
      </c>
      <c r="F25" s="23" t="s">
        <v>97</v>
      </c>
      <c r="G25" s="23" t="s">
        <v>240</v>
      </c>
      <c r="H25" s="23" t="s">
        <v>241</v>
      </c>
      <c r="I25" s="114">
        <v>69723</v>
      </c>
      <c r="J25" s="114">
        <v>69723</v>
      </c>
      <c r="K25" s="114">
        <v>69723</v>
      </c>
      <c r="L25" s="114"/>
      <c r="M25" s="114"/>
      <c r="N25" s="114"/>
      <c r="O25" s="114"/>
      <c r="P25" s="114"/>
      <c r="Q25" s="114"/>
      <c r="R25" s="114"/>
      <c r="S25" s="114"/>
      <c r="T25" s="114"/>
      <c r="U25" s="96"/>
      <c r="V25" s="114"/>
      <c r="W25" s="114"/>
    </row>
    <row r="26" ht="32.9" customHeight="1" spans="1:23">
      <c r="A26" s="23" t="s">
        <v>221</v>
      </c>
      <c r="B26" s="111" t="s">
        <v>239</v>
      </c>
      <c r="C26" s="23" t="s">
        <v>238</v>
      </c>
      <c r="D26" s="23" t="s">
        <v>45</v>
      </c>
      <c r="E26" s="23" t="s">
        <v>96</v>
      </c>
      <c r="F26" s="23" t="s">
        <v>97</v>
      </c>
      <c r="G26" s="23" t="s">
        <v>204</v>
      </c>
      <c r="H26" s="23" t="s">
        <v>205</v>
      </c>
      <c r="I26" s="114">
        <v>1100000</v>
      </c>
      <c r="J26" s="114">
        <v>1100000</v>
      </c>
      <c r="K26" s="114">
        <v>1100000</v>
      </c>
      <c r="L26" s="114"/>
      <c r="M26" s="114"/>
      <c r="N26" s="114"/>
      <c r="O26" s="114"/>
      <c r="P26" s="114"/>
      <c r="Q26" s="114"/>
      <c r="R26" s="114"/>
      <c r="S26" s="114"/>
      <c r="T26" s="114"/>
      <c r="U26" s="96"/>
      <c r="V26" s="114"/>
      <c r="W26" s="114"/>
    </row>
    <row r="27" ht="32.9" customHeight="1" spans="1:23">
      <c r="A27" s="23" t="s">
        <v>221</v>
      </c>
      <c r="B27" s="111" t="s">
        <v>239</v>
      </c>
      <c r="C27" s="23" t="s">
        <v>238</v>
      </c>
      <c r="D27" s="23" t="s">
        <v>45</v>
      </c>
      <c r="E27" s="23" t="s">
        <v>96</v>
      </c>
      <c r="F27" s="23" t="s">
        <v>97</v>
      </c>
      <c r="G27" s="23" t="s">
        <v>206</v>
      </c>
      <c r="H27" s="23" t="s">
        <v>207</v>
      </c>
      <c r="I27" s="114">
        <v>40000</v>
      </c>
      <c r="J27" s="114">
        <v>40000</v>
      </c>
      <c r="K27" s="114">
        <v>40000</v>
      </c>
      <c r="L27" s="114"/>
      <c r="M27" s="114"/>
      <c r="N27" s="114"/>
      <c r="O27" s="114"/>
      <c r="P27" s="114"/>
      <c r="Q27" s="114"/>
      <c r="R27" s="114"/>
      <c r="S27" s="114"/>
      <c r="T27" s="114"/>
      <c r="U27" s="96"/>
      <c r="V27" s="114"/>
      <c r="W27" s="114"/>
    </row>
    <row r="28" ht="32.9" customHeight="1" spans="1:23">
      <c r="A28" s="23" t="s">
        <v>221</v>
      </c>
      <c r="B28" s="111" t="s">
        <v>239</v>
      </c>
      <c r="C28" s="23" t="s">
        <v>238</v>
      </c>
      <c r="D28" s="23" t="s">
        <v>45</v>
      </c>
      <c r="E28" s="23" t="s">
        <v>96</v>
      </c>
      <c r="F28" s="23" t="s">
        <v>97</v>
      </c>
      <c r="G28" s="23" t="s">
        <v>242</v>
      </c>
      <c r="H28" s="23" t="s">
        <v>243</v>
      </c>
      <c r="I28" s="114">
        <v>700000</v>
      </c>
      <c r="J28" s="114">
        <v>700000</v>
      </c>
      <c r="K28" s="114">
        <v>700000</v>
      </c>
      <c r="L28" s="114"/>
      <c r="M28" s="114"/>
      <c r="N28" s="114"/>
      <c r="O28" s="114"/>
      <c r="P28" s="114"/>
      <c r="Q28" s="114"/>
      <c r="R28" s="114"/>
      <c r="S28" s="114"/>
      <c r="T28" s="114"/>
      <c r="U28" s="96"/>
      <c r="V28" s="114"/>
      <c r="W28" s="114"/>
    </row>
    <row r="29" ht="32.9" customHeight="1" spans="1:23">
      <c r="A29" s="23" t="s">
        <v>221</v>
      </c>
      <c r="B29" s="111" t="s">
        <v>239</v>
      </c>
      <c r="C29" s="23" t="s">
        <v>238</v>
      </c>
      <c r="D29" s="23" t="s">
        <v>45</v>
      </c>
      <c r="E29" s="23" t="s">
        <v>96</v>
      </c>
      <c r="F29" s="23" t="s">
        <v>97</v>
      </c>
      <c r="G29" s="23" t="s">
        <v>210</v>
      </c>
      <c r="H29" s="23" t="s">
        <v>211</v>
      </c>
      <c r="I29" s="114">
        <v>111629.5</v>
      </c>
      <c r="J29" s="114">
        <v>111629.5</v>
      </c>
      <c r="K29" s="114">
        <v>111629.5</v>
      </c>
      <c r="L29" s="114"/>
      <c r="M29" s="114"/>
      <c r="N29" s="114"/>
      <c r="O29" s="114"/>
      <c r="P29" s="114"/>
      <c r="Q29" s="114"/>
      <c r="R29" s="114"/>
      <c r="S29" s="114"/>
      <c r="T29" s="114"/>
      <c r="U29" s="96"/>
      <c r="V29" s="114"/>
      <c r="W29" s="114"/>
    </row>
    <row r="30" ht="32.9" customHeight="1" spans="1:23">
      <c r="A30" s="23" t="s">
        <v>221</v>
      </c>
      <c r="B30" s="111" t="s">
        <v>239</v>
      </c>
      <c r="C30" s="23" t="s">
        <v>238</v>
      </c>
      <c r="D30" s="23" t="s">
        <v>45</v>
      </c>
      <c r="E30" s="23" t="s">
        <v>96</v>
      </c>
      <c r="F30" s="23" t="s">
        <v>97</v>
      </c>
      <c r="G30" s="23" t="s">
        <v>244</v>
      </c>
      <c r="H30" s="23" t="s">
        <v>245</v>
      </c>
      <c r="I30" s="114">
        <v>72170</v>
      </c>
      <c r="J30" s="114">
        <v>58840</v>
      </c>
      <c r="K30" s="114">
        <v>58840</v>
      </c>
      <c r="L30" s="114"/>
      <c r="M30" s="114"/>
      <c r="N30" s="114">
        <v>13330</v>
      </c>
      <c r="O30" s="114"/>
      <c r="P30" s="114"/>
      <c r="Q30" s="114"/>
      <c r="R30" s="114"/>
      <c r="S30" s="114"/>
      <c r="T30" s="114"/>
      <c r="U30" s="96"/>
      <c r="V30" s="114"/>
      <c r="W30" s="114"/>
    </row>
    <row r="31" ht="32.9" customHeight="1" spans="1:23">
      <c r="A31" s="23" t="s">
        <v>221</v>
      </c>
      <c r="B31" s="111" t="s">
        <v>239</v>
      </c>
      <c r="C31" s="23" t="s">
        <v>238</v>
      </c>
      <c r="D31" s="23" t="s">
        <v>45</v>
      </c>
      <c r="E31" s="23" t="s">
        <v>96</v>
      </c>
      <c r="F31" s="23" t="s">
        <v>97</v>
      </c>
      <c r="G31" s="23" t="s">
        <v>234</v>
      </c>
      <c r="H31" s="23" t="s">
        <v>235</v>
      </c>
      <c r="I31" s="114">
        <v>1978535</v>
      </c>
      <c r="J31" s="114">
        <v>979807.5</v>
      </c>
      <c r="K31" s="114">
        <v>979807.5</v>
      </c>
      <c r="L31" s="114"/>
      <c r="M31" s="114"/>
      <c r="N31" s="114">
        <v>998727.5</v>
      </c>
      <c r="O31" s="114"/>
      <c r="P31" s="114"/>
      <c r="Q31" s="114"/>
      <c r="R31" s="114"/>
      <c r="S31" s="114"/>
      <c r="T31" s="114"/>
      <c r="U31" s="96"/>
      <c r="V31" s="114"/>
      <c r="W31" s="114"/>
    </row>
    <row r="32" ht="32.9" customHeight="1" spans="1:23">
      <c r="A32" s="23" t="s">
        <v>221</v>
      </c>
      <c r="B32" s="111" t="s">
        <v>239</v>
      </c>
      <c r="C32" s="23" t="s">
        <v>238</v>
      </c>
      <c r="D32" s="23" t="s">
        <v>45</v>
      </c>
      <c r="E32" s="23" t="s">
        <v>96</v>
      </c>
      <c r="F32" s="23" t="s">
        <v>97</v>
      </c>
      <c r="G32" s="23" t="s">
        <v>192</v>
      </c>
      <c r="H32" s="23" t="s">
        <v>193</v>
      </c>
      <c r="I32" s="114">
        <v>429000</v>
      </c>
      <c r="J32" s="114">
        <v>429000</v>
      </c>
      <c r="K32" s="114">
        <v>429000</v>
      </c>
      <c r="L32" s="114"/>
      <c r="M32" s="114"/>
      <c r="N32" s="114"/>
      <c r="O32" s="114"/>
      <c r="P32" s="114"/>
      <c r="Q32" s="114"/>
      <c r="R32" s="114"/>
      <c r="S32" s="114"/>
      <c r="T32" s="114"/>
      <c r="U32" s="96"/>
      <c r="V32" s="114"/>
      <c r="W32" s="114"/>
    </row>
    <row r="33" ht="32.9" customHeight="1" spans="1:23">
      <c r="A33" s="23" t="s">
        <v>221</v>
      </c>
      <c r="B33" s="111" t="s">
        <v>239</v>
      </c>
      <c r="C33" s="23" t="s">
        <v>238</v>
      </c>
      <c r="D33" s="23" t="s">
        <v>45</v>
      </c>
      <c r="E33" s="23" t="s">
        <v>96</v>
      </c>
      <c r="F33" s="23" t="s">
        <v>97</v>
      </c>
      <c r="G33" s="23" t="s">
        <v>246</v>
      </c>
      <c r="H33" s="23" t="s">
        <v>247</v>
      </c>
      <c r="I33" s="114">
        <v>221000</v>
      </c>
      <c r="J33" s="114">
        <v>221000</v>
      </c>
      <c r="K33" s="114">
        <v>221000</v>
      </c>
      <c r="L33" s="114"/>
      <c r="M33" s="114"/>
      <c r="N33" s="114"/>
      <c r="O33" s="114"/>
      <c r="P33" s="114"/>
      <c r="Q33" s="114"/>
      <c r="R33" s="114"/>
      <c r="S33" s="114"/>
      <c r="T33" s="114"/>
      <c r="U33" s="96"/>
      <c r="V33" s="114"/>
      <c r="W33" s="114"/>
    </row>
    <row r="34" ht="32.9" customHeight="1" spans="1:23">
      <c r="A34" s="23" t="s">
        <v>221</v>
      </c>
      <c r="B34" s="111" t="s">
        <v>239</v>
      </c>
      <c r="C34" s="23" t="s">
        <v>238</v>
      </c>
      <c r="D34" s="23" t="s">
        <v>45</v>
      </c>
      <c r="E34" s="23" t="s">
        <v>96</v>
      </c>
      <c r="F34" s="23" t="s">
        <v>97</v>
      </c>
      <c r="G34" s="23" t="s">
        <v>248</v>
      </c>
      <c r="H34" s="23" t="s">
        <v>249</v>
      </c>
      <c r="I34" s="114">
        <v>280000</v>
      </c>
      <c r="J34" s="114">
        <v>280000</v>
      </c>
      <c r="K34" s="114">
        <v>280000</v>
      </c>
      <c r="L34" s="114"/>
      <c r="M34" s="114"/>
      <c r="N34" s="114"/>
      <c r="O34" s="114"/>
      <c r="P34" s="114"/>
      <c r="Q34" s="114"/>
      <c r="R34" s="114"/>
      <c r="S34" s="114"/>
      <c r="T34" s="114"/>
      <c r="U34" s="96"/>
      <c r="V34" s="114"/>
      <c r="W34" s="114"/>
    </row>
    <row r="35" ht="32.9" customHeight="1" spans="1:23">
      <c r="A35" s="23"/>
      <c r="B35" s="23"/>
      <c r="C35" s="23" t="s">
        <v>250</v>
      </c>
      <c r="D35" s="23"/>
      <c r="E35" s="23"/>
      <c r="F35" s="23"/>
      <c r="G35" s="23"/>
      <c r="H35" s="23"/>
      <c r="I35" s="114">
        <v>65900</v>
      </c>
      <c r="J35" s="114">
        <v>65900</v>
      </c>
      <c r="K35" s="114">
        <v>65900</v>
      </c>
      <c r="L35" s="114"/>
      <c r="M35" s="114"/>
      <c r="N35" s="114"/>
      <c r="O35" s="114"/>
      <c r="P35" s="114"/>
      <c r="Q35" s="114"/>
      <c r="R35" s="114"/>
      <c r="S35" s="114"/>
      <c r="T35" s="114"/>
      <c r="U35" s="96"/>
      <c r="V35" s="114"/>
      <c r="W35" s="114"/>
    </row>
    <row r="36" ht="32.9" customHeight="1" spans="1:23">
      <c r="A36" s="23" t="s">
        <v>251</v>
      </c>
      <c r="B36" s="111" t="s">
        <v>252</v>
      </c>
      <c r="C36" s="23" t="s">
        <v>250</v>
      </c>
      <c r="D36" s="23" t="s">
        <v>45</v>
      </c>
      <c r="E36" s="23" t="s">
        <v>90</v>
      </c>
      <c r="F36" s="23" t="s">
        <v>91</v>
      </c>
      <c r="G36" s="23" t="s">
        <v>253</v>
      </c>
      <c r="H36" s="23" t="s">
        <v>254</v>
      </c>
      <c r="I36" s="114">
        <v>65900</v>
      </c>
      <c r="J36" s="114">
        <v>65900</v>
      </c>
      <c r="K36" s="114">
        <v>65900</v>
      </c>
      <c r="L36" s="114"/>
      <c r="M36" s="114"/>
      <c r="N36" s="114"/>
      <c r="O36" s="114"/>
      <c r="P36" s="114"/>
      <c r="Q36" s="114"/>
      <c r="R36" s="114"/>
      <c r="S36" s="114"/>
      <c r="T36" s="114"/>
      <c r="U36" s="96"/>
      <c r="V36" s="114"/>
      <c r="W36" s="114"/>
    </row>
    <row r="37" ht="32.9" customHeight="1" spans="1:23">
      <c r="A37" s="23"/>
      <c r="B37" s="23"/>
      <c r="C37" s="23" t="s">
        <v>255</v>
      </c>
      <c r="D37" s="23"/>
      <c r="E37" s="23"/>
      <c r="F37" s="23"/>
      <c r="G37" s="23"/>
      <c r="H37" s="23"/>
      <c r="I37" s="114">
        <v>1657400</v>
      </c>
      <c r="J37" s="114">
        <v>1089200</v>
      </c>
      <c r="K37" s="114">
        <v>1089200</v>
      </c>
      <c r="L37" s="114"/>
      <c r="M37" s="114"/>
      <c r="N37" s="114">
        <v>568200</v>
      </c>
      <c r="O37" s="114"/>
      <c r="P37" s="114"/>
      <c r="Q37" s="114"/>
      <c r="R37" s="114"/>
      <c r="S37" s="114"/>
      <c r="T37" s="114"/>
      <c r="U37" s="96"/>
      <c r="V37" s="114"/>
      <c r="W37" s="114"/>
    </row>
    <row r="38" ht="32.9" customHeight="1" spans="1:23">
      <c r="A38" s="23" t="s">
        <v>256</v>
      </c>
      <c r="B38" s="111" t="s">
        <v>257</v>
      </c>
      <c r="C38" s="23" t="s">
        <v>255</v>
      </c>
      <c r="D38" s="23" t="s">
        <v>45</v>
      </c>
      <c r="E38" s="23" t="s">
        <v>96</v>
      </c>
      <c r="F38" s="23" t="s">
        <v>97</v>
      </c>
      <c r="G38" s="23" t="s">
        <v>206</v>
      </c>
      <c r="H38" s="23" t="s">
        <v>207</v>
      </c>
      <c r="I38" s="114">
        <v>1408200</v>
      </c>
      <c r="J38" s="114">
        <v>924000</v>
      </c>
      <c r="K38" s="114">
        <v>924000</v>
      </c>
      <c r="L38" s="114"/>
      <c r="M38" s="114"/>
      <c r="N38" s="114">
        <v>484200</v>
      </c>
      <c r="O38" s="114"/>
      <c r="P38" s="114"/>
      <c r="Q38" s="114"/>
      <c r="R38" s="114"/>
      <c r="S38" s="114"/>
      <c r="T38" s="114"/>
      <c r="U38" s="96"/>
      <c r="V38" s="114"/>
      <c r="W38" s="114"/>
    </row>
    <row r="39" ht="32.9" customHeight="1" spans="1:23">
      <c r="A39" s="23" t="s">
        <v>256</v>
      </c>
      <c r="B39" s="111" t="s">
        <v>257</v>
      </c>
      <c r="C39" s="23" t="s">
        <v>255</v>
      </c>
      <c r="D39" s="23" t="s">
        <v>45</v>
      </c>
      <c r="E39" s="23" t="s">
        <v>96</v>
      </c>
      <c r="F39" s="23" t="s">
        <v>97</v>
      </c>
      <c r="G39" s="23" t="s">
        <v>242</v>
      </c>
      <c r="H39" s="23" t="s">
        <v>243</v>
      </c>
      <c r="I39" s="114">
        <v>249200</v>
      </c>
      <c r="J39" s="114">
        <v>165200</v>
      </c>
      <c r="K39" s="114">
        <v>165200</v>
      </c>
      <c r="L39" s="114"/>
      <c r="M39" s="114"/>
      <c r="N39" s="114">
        <v>84000</v>
      </c>
      <c r="O39" s="114"/>
      <c r="P39" s="114"/>
      <c r="Q39" s="114"/>
      <c r="R39" s="114"/>
      <c r="S39" s="114"/>
      <c r="T39" s="114"/>
      <c r="U39" s="96"/>
      <c r="V39" s="114"/>
      <c r="W39" s="114"/>
    </row>
    <row r="40" ht="18.75" customHeight="1" spans="1:23">
      <c r="A40" s="31" t="s">
        <v>106</v>
      </c>
      <c r="B40" s="32"/>
      <c r="C40" s="32"/>
      <c r="D40" s="32"/>
      <c r="E40" s="32"/>
      <c r="F40" s="32"/>
      <c r="G40" s="32"/>
      <c r="H40" s="33"/>
      <c r="I40" s="114">
        <v>581577139.97</v>
      </c>
      <c r="J40" s="114">
        <v>552830400</v>
      </c>
      <c r="K40" s="114">
        <v>5795100</v>
      </c>
      <c r="L40" s="114"/>
      <c r="M40" s="114"/>
      <c r="N40" s="114">
        <v>28446739.97</v>
      </c>
      <c r="O40" s="114"/>
      <c r="P40" s="114"/>
      <c r="Q40" s="114"/>
      <c r="R40" s="114">
        <v>300000</v>
      </c>
      <c r="S40" s="114"/>
      <c r="T40" s="114"/>
      <c r="U40" s="96">
        <v>300000</v>
      </c>
      <c r="V40" s="114"/>
      <c r="W40" s="114"/>
    </row>
  </sheetData>
  <mergeCells count="28">
    <mergeCell ref="A2:W2"/>
    <mergeCell ref="A3:I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6"/>
  <sheetViews>
    <sheetView showZeros="0" topLeftCell="D25" workbookViewId="0">
      <selection activeCell="J27" sqref="J27:J30"/>
    </sheetView>
  </sheetViews>
  <sheetFormatPr defaultColWidth="9.13636363636364" defaultRowHeight="12" customHeight="1"/>
  <cols>
    <col min="1" max="1" width="31.3909090909091"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181818181818" customWidth="1"/>
    <col min="10" max="10" width="40.5272727272727" customWidth="1"/>
  </cols>
  <sheetData>
    <row r="1" customHeight="1" spans="10:10">
      <c r="J1" s="56" t="s">
        <v>258</v>
      </c>
    </row>
    <row r="2" ht="28.5" customHeight="1" spans="1:10">
      <c r="A2" s="46" t="s">
        <v>259</v>
      </c>
      <c r="B2" s="28"/>
      <c r="C2" s="28"/>
      <c r="D2" s="28"/>
      <c r="E2" s="28"/>
      <c r="F2" s="47"/>
      <c r="G2" s="28"/>
      <c r="H2" s="47"/>
      <c r="I2" s="47"/>
      <c r="J2" s="28"/>
    </row>
    <row r="3" ht="15" customHeight="1" spans="1:1">
      <c r="A3" s="4" t="str">
        <f>"单位名称："&amp;"云南省粮食和物资储备局"</f>
        <v>单位名称：云南省粮食和物资储备局</v>
      </c>
    </row>
    <row r="4" ht="14.25" customHeight="1" spans="1:10">
      <c r="A4" s="48" t="s">
        <v>260</v>
      </c>
      <c r="B4" s="48" t="s">
        <v>261</v>
      </c>
      <c r="C4" s="48" t="s">
        <v>262</v>
      </c>
      <c r="D4" s="48" t="s">
        <v>263</v>
      </c>
      <c r="E4" s="48" t="s">
        <v>264</v>
      </c>
      <c r="F4" s="49" t="s">
        <v>265</v>
      </c>
      <c r="G4" s="48" t="s">
        <v>266</v>
      </c>
      <c r="H4" s="49" t="s">
        <v>267</v>
      </c>
      <c r="I4" s="49" t="s">
        <v>268</v>
      </c>
      <c r="J4" s="48" t="s">
        <v>269</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54" t="s">
        <v>250</v>
      </c>
      <c r="B7" s="55" t="s">
        <v>270</v>
      </c>
      <c r="C7" s="55" t="s">
        <v>271</v>
      </c>
      <c r="D7" s="55" t="s">
        <v>272</v>
      </c>
      <c r="E7" s="50" t="s">
        <v>273</v>
      </c>
      <c r="F7" s="55" t="s">
        <v>274</v>
      </c>
      <c r="G7" s="50" t="s">
        <v>123</v>
      </c>
      <c r="H7" s="55" t="s">
        <v>275</v>
      </c>
      <c r="I7" s="55" t="s">
        <v>276</v>
      </c>
      <c r="J7" s="57" t="s">
        <v>277</v>
      </c>
    </row>
    <row r="8" ht="47.3" customHeight="1" spans="1:10">
      <c r="A8" s="54" t="s">
        <v>250</v>
      </c>
      <c r="B8" s="55" t="s">
        <v>270</v>
      </c>
      <c r="C8" s="55" t="s">
        <v>271</v>
      </c>
      <c r="D8" s="55" t="s">
        <v>278</v>
      </c>
      <c r="E8" s="50" t="s">
        <v>279</v>
      </c>
      <c r="F8" s="55" t="s">
        <v>274</v>
      </c>
      <c r="G8" s="50" t="s">
        <v>280</v>
      </c>
      <c r="H8" s="55" t="s">
        <v>281</v>
      </c>
      <c r="I8" s="55" t="s">
        <v>276</v>
      </c>
      <c r="J8" s="57" t="s">
        <v>282</v>
      </c>
    </row>
    <row r="9" ht="47.3" customHeight="1" spans="1:10">
      <c r="A9" s="54" t="s">
        <v>250</v>
      </c>
      <c r="B9" s="55" t="s">
        <v>270</v>
      </c>
      <c r="C9" s="55" t="s">
        <v>283</v>
      </c>
      <c r="D9" s="55" t="s">
        <v>284</v>
      </c>
      <c r="E9" s="50" t="s">
        <v>285</v>
      </c>
      <c r="F9" s="55" t="s">
        <v>286</v>
      </c>
      <c r="G9" s="50" t="s">
        <v>124</v>
      </c>
      <c r="H9" s="55" t="s">
        <v>287</v>
      </c>
      <c r="I9" s="55" t="s">
        <v>276</v>
      </c>
      <c r="J9" s="57" t="s">
        <v>288</v>
      </c>
    </row>
    <row r="10" ht="47.3" customHeight="1" spans="1:10">
      <c r="A10" s="54" t="s">
        <v>250</v>
      </c>
      <c r="B10" s="55" t="s">
        <v>270</v>
      </c>
      <c r="C10" s="55" t="s">
        <v>289</v>
      </c>
      <c r="D10" s="55" t="s">
        <v>290</v>
      </c>
      <c r="E10" s="50" t="s">
        <v>291</v>
      </c>
      <c r="F10" s="55" t="s">
        <v>286</v>
      </c>
      <c r="G10" s="50" t="s">
        <v>292</v>
      </c>
      <c r="H10" s="55" t="s">
        <v>281</v>
      </c>
      <c r="I10" s="55" t="s">
        <v>276</v>
      </c>
      <c r="J10" s="57" t="s">
        <v>293</v>
      </c>
    </row>
    <row r="11" ht="47.3" customHeight="1" spans="1:10">
      <c r="A11" s="54" t="s">
        <v>238</v>
      </c>
      <c r="B11" s="55" t="s">
        <v>294</v>
      </c>
      <c r="C11" s="55" t="s">
        <v>271</v>
      </c>
      <c r="D11" s="55" t="s">
        <v>272</v>
      </c>
      <c r="E11" s="50" t="s">
        <v>295</v>
      </c>
      <c r="F11" s="55" t="s">
        <v>274</v>
      </c>
      <c r="G11" s="50" t="s">
        <v>280</v>
      </c>
      <c r="H11" s="55" t="s">
        <v>281</v>
      </c>
      <c r="I11" s="55" t="s">
        <v>276</v>
      </c>
      <c r="J11" s="57" t="s">
        <v>296</v>
      </c>
    </row>
    <row r="12" ht="47.3" customHeight="1" spans="1:10">
      <c r="A12" s="54" t="s">
        <v>238</v>
      </c>
      <c r="B12" s="55" t="s">
        <v>294</v>
      </c>
      <c r="C12" s="55" t="s">
        <v>271</v>
      </c>
      <c r="D12" s="55" t="s">
        <v>272</v>
      </c>
      <c r="E12" s="50" t="s">
        <v>297</v>
      </c>
      <c r="F12" s="55" t="s">
        <v>286</v>
      </c>
      <c r="G12" s="50" t="s">
        <v>298</v>
      </c>
      <c r="H12" s="55" t="s">
        <v>299</v>
      </c>
      <c r="I12" s="55" t="s">
        <v>276</v>
      </c>
      <c r="J12" s="57" t="s">
        <v>300</v>
      </c>
    </row>
    <row r="13" ht="47.3" customHeight="1" spans="1:10">
      <c r="A13" s="54" t="s">
        <v>238</v>
      </c>
      <c r="B13" s="55" t="s">
        <v>294</v>
      </c>
      <c r="C13" s="55" t="s">
        <v>271</v>
      </c>
      <c r="D13" s="55" t="s">
        <v>272</v>
      </c>
      <c r="E13" s="50" t="s">
        <v>301</v>
      </c>
      <c r="F13" s="55" t="s">
        <v>286</v>
      </c>
      <c r="G13" s="50" t="s">
        <v>298</v>
      </c>
      <c r="H13" s="55" t="s">
        <v>299</v>
      </c>
      <c r="I13" s="55" t="s">
        <v>276</v>
      </c>
      <c r="J13" s="57" t="s">
        <v>302</v>
      </c>
    </row>
    <row r="14" ht="47.3" customHeight="1" spans="1:10">
      <c r="A14" s="54" t="s">
        <v>238</v>
      </c>
      <c r="B14" s="55" t="s">
        <v>294</v>
      </c>
      <c r="C14" s="55" t="s">
        <v>271</v>
      </c>
      <c r="D14" s="55" t="s">
        <v>272</v>
      </c>
      <c r="E14" s="50" t="s">
        <v>303</v>
      </c>
      <c r="F14" s="55" t="s">
        <v>286</v>
      </c>
      <c r="G14" s="50" t="s">
        <v>304</v>
      </c>
      <c r="H14" s="55" t="s">
        <v>299</v>
      </c>
      <c r="I14" s="55" t="s">
        <v>276</v>
      </c>
      <c r="J14" s="57" t="s">
        <v>305</v>
      </c>
    </row>
    <row r="15" ht="47.3" customHeight="1" spans="1:10">
      <c r="A15" s="54" t="s">
        <v>238</v>
      </c>
      <c r="B15" s="55" t="s">
        <v>294</v>
      </c>
      <c r="C15" s="55" t="s">
        <v>271</v>
      </c>
      <c r="D15" s="55" t="s">
        <v>278</v>
      </c>
      <c r="E15" s="50" t="s">
        <v>306</v>
      </c>
      <c r="F15" s="55" t="s">
        <v>286</v>
      </c>
      <c r="G15" s="50" t="s">
        <v>307</v>
      </c>
      <c r="H15" s="55" t="s">
        <v>281</v>
      </c>
      <c r="I15" s="55" t="s">
        <v>276</v>
      </c>
      <c r="J15" s="57" t="s">
        <v>308</v>
      </c>
    </row>
    <row r="16" ht="47.3" customHeight="1" spans="1:10">
      <c r="A16" s="54" t="s">
        <v>238</v>
      </c>
      <c r="B16" s="55" t="s">
        <v>294</v>
      </c>
      <c r="C16" s="55" t="s">
        <v>271</v>
      </c>
      <c r="D16" s="55" t="s">
        <v>278</v>
      </c>
      <c r="E16" s="50" t="s">
        <v>309</v>
      </c>
      <c r="F16" s="55" t="s">
        <v>274</v>
      </c>
      <c r="G16" s="50" t="s">
        <v>298</v>
      </c>
      <c r="H16" s="55" t="s">
        <v>310</v>
      </c>
      <c r="I16" s="55" t="s">
        <v>276</v>
      </c>
      <c r="J16" s="57" t="s">
        <v>311</v>
      </c>
    </row>
    <row r="17" ht="47.3" customHeight="1" spans="1:10">
      <c r="A17" s="54" t="s">
        <v>238</v>
      </c>
      <c r="B17" s="55" t="s">
        <v>294</v>
      </c>
      <c r="C17" s="55" t="s">
        <v>271</v>
      </c>
      <c r="D17" s="55" t="s">
        <v>312</v>
      </c>
      <c r="E17" s="50" t="s">
        <v>313</v>
      </c>
      <c r="F17" s="55" t="s">
        <v>274</v>
      </c>
      <c r="G17" s="50" t="s">
        <v>280</v>
      </c>
      <c r="H17" s="55" t="s">
        <v>281</v>
      </c>
      <c r="I17" s="55" t="s">
        <v>276</v>
      </c>
      <c r="J17" s="57" t="s">
        <v>314</v>
      </c>
    </row>
    <row r="18" ht="47.3" customHeight="1" spans="1:10">
      <c r="A18" s="54" t="s">
        <v>238</v>
      </c>
      <c r="B18" s="55" t="s">
        <v>294</v>
      </c>
      <c r="C18" s="55" t="s">
        <v>283</v>
      </c>
      <c r="D18" s="55" t="s">
        <v>315</v>
      </c>
      <c r="E18" s="50" t="s">
        <v>316</v>
      </c>
      <c r="F18" s="55" t="s">
        <v>286</v>
      </c>
      <c r="G18" s="50" t="s">
        <v>317</v>
      </c>
      <c r="H18" s="55" t="s">
        <v>318</v>
      </c>
      <c r="I18" s="55" t="s">
        <v>276</v>
      </c>
      <c r="J18" s="57" t="s">
        <v>319</v>
      </c>
    </row>
    <row r="19" ht="47.3" customHeight="1" spans="1:10">
      <c r="A19" s="54" t="s">
        <v>238</v>
      </c>
      <c r="B19" s="55" t="s">
        <v>294</v>
      </c>
      <c r="C19" s="55" t="s">
        <v>283</v>
      </c>
      <c r="D19" s="55" t="s">
        <v>315</v>
      </c>
      <c r="E19" s="50" t="s">
        <v>320</v>
      </c>
      <c r="F19" s="55" t="s">
        <v>286</v>
      </c>
      <c r="G19" s="50" t="s">
        <v>321</v>
      </c>
      <c r="H19" s="55" t="s">
        <v>322</v>
      </c>
      <c r="I19" s="55" t="s">
        <v>276</v>
      </c>
      <c r="J19" s="57" t="s">
        <v>323</v>
      </c>
    </row>
    <row r="20" ht="47.3" customHeight="1" spans="1:10">
      <c r="A20" s="54" t="s">
        <v>232</v>
      </c>
      <c r="B20" s="55" t="s">
        <v>324</v>
      </c>
      <c r="C20" s="55" t="s">
        <v>271</v>
      </c>
      <c r="D20" s="55" t="s">
        <v>272</v>
      </c>
      <c r="E20" s="50" t="s">
        <v>325</v>
      </c>
      <c r="F20" s="55" t="s">
        <v>286</v>
      </c>
      <c r="G20" s="50" t="s">
        <v>326</v>
      </c>
      <c r="H20" s="55" t="s">
        <v>275</v>
      </c>
      <c r="I20" s="55" t="s">
        <v>276</v>
      </c>
      <c r="J20" s="57" t="s">
        <v>327</v>
      </c>
    </row>
    <row r="21" ht="47.3" customHeight="1" spans="1:10">
      <c r="A21" s="54" t="s">
        <v>232</v>
      </c>
      <c r="B21" s="55" t="s">
        <v>324</v>
      </c>
      <c r="C21" s="55" t="s">
        <v>271</v>
      </c>
      <c r="D21" s="55" t="s">
        <v>278</v>
      </c>
      <c r="E21" s="50" t="s">
        <v>328</v>
      </c>
      <c r="F21" s="55" t="s">
        <v>286</v>
      </c>
      <c r="G21" s="50" t="s">
        <v>307</v>
      </c>
      <c r="H21" s="55" t="s">
        <v>281</v>
      </c>
      <c r="I21" s="55" t="s">
        <v>276</v>
      </c>
      <c r="J21" s="57" t="s">
        <v>329</v>
      </c>
    </row>
    <row r="22" ht="47.3" customHeight="1" spans="1:10">
      <c r="A22" s="54" t="s">
        <v>232</v>
      </c>
      <c r="B22" s="55" t="s">
        <v>324</v>
      </c>
      <c r="C22" s="55" t="s">
        <v>283</v>
      </c>
      <c r="D22" s="55" t="s">
        <v>315</v>
      </c>
      <c r="E22" s="50" t="s">
        <v>330</v>
      </c>
      <c r="F22" s="55" t="s">
        <v>274</v>
      </c>
      <c r="G22" s="50" t="s">
        <v>331</v>
      </c>
      <c r="H22" s="55" t="s">
        <v>299</v>
      </c>
      <c r="I22" s="55" t="s">
        <v>276</v>
      </c>
      <c r="J22" s="57" t="s">
        <v>332</v>
      </c>
    </row>
    <row r="23" ht="47.3" customHeight="1" spans="1:10">
      <c r="A23" s="54" t="s">
        <v>255</v>
      </c>
      <c r="B23" s="55" t="s">
        <v>333</v>
      </c>
      <c r="C23" s="55" t="s">
        <v>271</v>
      </c>
      <c r="D23" s="55" t="s">
        <v>278</v>
      </c>
      <c r="E23" s="50" t="s">
        <v>334</v>
      </c>
      <c r="F23" s="55" t="s">
        <v>274</v>
      </c>
      <c r="G23" s="50" t="s">
        <v>280</v>
      </c>
      <c r="H23" s="55" t="s">
        <v>281</v>
      </c>
      <c r="I23" s="55" t="s">
        <v>276</v>
      </c>
      <c r="J23" s="57" t="s">
        <v>335</v>
      </c>
    </row>
    <row r="24" ht="47.3" customHeight="1" spans="1:10">
      <c r="A24" s="54" t="s">
        <v>255</v>
      </c>
      <c r="B24" s="55" t="s">
        <v>333</v>
      </c>
      <c r="C24" s="55" t="s">
        <v>283</v>
      </c>
      <c r="D24" s="55" t="s">
        <v>284</v>
      </c>
      <c r="E24" s="50" t="s">
        <v>336</v>
      </c>
      <c r="F24" s="55" t="s">
        <v>286</v>
      </c>
      <c r="G24" s="50" t="s">
        <v>337</v>
      </c>
      <c r="H24" s="55" t="s">
        <v>338</v>
      </c>
      <c r="I24" s="55" t="s">
        <v>276</v>
      </c>
      <c r="J24" s="57" t="s">
        <v>339</v>
      </c>
    </row>
    <row r="25" ht="47.3" customHeight="1" spans="1:10">
      <c r="A25" s="54" t="s">
        <v>255</v>
      </c>
      <c r="B25" s="55" t="s">
        <v>333</v>
      </c>
      <c r="C25" s="55" t="s">
        <v>283</v>
      </c>
      <c r="D25" s="55" t="s">
        <v>284</v>
      </c>
      <c r="E25" s="50" t="s">
        <v>340</v>
      </c>
      <c r="F25" s="55" t="s">
        <v>274</v>
      </c>
      <c r="G25" s="50" t="s">
        <v>331</v>
      </c>
      <c r="H25" s="55" t="s">
        <v>341</v>
      </c>
      <c r="I25" s="55" t="s">
        <v>276</v>
      </c>
      <c r="J25" s="57" t="s">
        <v>342</v>
      </c>
    </row>
    <row r="26" ht="47.3" customHeight="1" spans="1:10">
      <c r="A26" s="54" t="s">
        <v>255</v>
      </c>
      <c r="B26" s="55" t="s">
        <v>333</v>
      </c>
      <c r="C26" s="55" t="s">
        <v>289</v>
      </c>
      <c r="D26" s="55" t="s">
        <v>290</v>
      </c>
      <c r="E26" s="50" t="s">
        <v>343</v>
      </c>
      <c r="F26" s="55" t="s">
        <v>286</v>
      </c>
      <c r="G26" s="50" t="s">
        <v>292</v>
      </c>
      <c r="H26" s="55" t="s">
        <v>281</v>
      </c>
      <c r="I26" s="55" t="s">
        <v>276</v>
      </c>
      <c r="J26" s="57" t="s">
        <v>344</v>
      </c>
    </row>
    <row r="27" ht="47.3" customHeight="1" spans="1:10">
      <c r="A27" s="54" t="s">
        <v>226</v>
      </c>
      <c r="B27" s="55" t="s">
        <v>345</v>
      </c>
      <c r="C27" s="55" t="s">
        <v>271</v>
      </c>
      <c r="D27" s="55" t="s">
        <v>272</v>
      </c>
      <c r="E27" s="50" t="s">
        <v>346</v>
      </c>
      <c r="F27" s="55" t="s">
        <v>274</v>
      </c>
      <c r="G27" s="50" t="s">
        <v>280</v>
      </c>
      <c r="H27" s="55" t="s">
        <v>281</v>
      </c>
      <c r="I27" s="55" t="s">
        <v>276</v>
      </c>
      <c r="J27" s="57" t="s">
        <v>347</v>
      </c>
    </row>
    <row r="28" ht="47.3" customHeight="1" spans="1:10">
      <c r="A28" s="54" t="s">
        <v>348</v>
      </c>
      <c r="B28" s="55"/>
      <c r="C28" s="55" t="s">
        <v>271</v>
      </c>
      <c r="D28" s="55" t="s">
        <v>278</v>
      </c>
      <c r="E28" s="50" t="s">
        <v>349</v>
      </c>
      <c r="F28" s="55" t="s">
        <v>274</v>
      </c>
      <c r="G28" s="50" t="s">
        <v>280</v>
      </c>
      <c r="H28" s="55" t="s">
        <v>281</v>
      </c>
      <c r="I28" s="55" t="s">
        <v>276</v>
      </c>
      <c r="J28" s="57" t="s">
        <v>350</v>
      </c>
    </row>
    <row r="29" ht="62" customHeight="1" spans="1:10">
      <c r="A29" s="54" t="s">
        <v>348</v>
      </c>
      <c r="B29" s="55"/>
      <c r="C29" s="55" t="s">
        <v>271</v>
      </c>
      <c r="D29" s="55" t="s">
        <v>278</v>
      </c>
      <c r="E29" s="50" t="s">
        <v>351</v>
      </c>
      <c r="F29" s="55" t="s">
        <v>286</v>
      </c>
      <c r="G29" s="50" t="s">
        <v>352</v>
      </c>
      <c r="H29" s="55" t="s">
        <v>281</v>
      </c>
      <c r="I29" s="55" t="s">
        <v>276</v>
      </c>
      <c r="J29" s="57" t="s">
        <v>353</v>
      </c>
    </row>
    <row r="30" ht="60" customHeight="1" spans="1:10">
      <c r="A30" s="54" t="s">
        <v>348</v>
      </c>
      <c r="B30" s="55"/>
      <c r="C30" s="55" t="s">
        <v>283</v>
      </c>
      <c r="D30" s="55" t="s">
        <v>315</v>
      </c>
      <c r="E30" s="50" t="s">
        <v>354</v>
      </c>
      <c r="F30" s="55" t="s">
        <v>274</v>
      </c>
      <c r="G30" s="50" t="s">
        <v>331</v>
      </c>
      <c r="H30" s="55" t="s">
        <v>299</v>
      </c>
      <c r="I30" s="55" t="s">
        <v>276</v>
      </c>
      <c r="J30" s="57" t="s">
        <v>355</v>
      </c>
    </row>
    <row r="31" ht="47.3" customHeight="1" spans="1:10">
      <c r="A31" s="54" t="s">
        <v>223</v>
      </c>
      <c r="B31" s="55" t="s">
        <v>356</v>
      </c>
      <c r="C31" s="55" t="s">
        <v>271</v>
      </c>
      <c r="D31" s="55" t="s">
        <v>272</v>
      </c>
      <c r="E31" s="50" t="s">
        <v>357</v>
      </c>
      <c r="F31" s="55" t="s">
        <v>286</v>
      </c>
      <c r="G31" s="50" t="s">
        <v>304</v>
      </c>
      <c r="H31" s="55" t="s">
        <v>299</v>
      </c>
      <c r="I31" s="55" t="s">
        <v>276</v>
      </c>
      <c r="J31" s="57" t="s">
        <v>358</v>
      </c>
    </row>
    <row r="32" ht="47.3" customHeight="1" spans="1:10">
      <c r="A32" s="54" t="s">
        <v>223</v>
      </c>
      <c r="B32" s="55" t="s">
        <v>356</v>
      </c>
      <c r="C32" s="55" t="s">
        <v>271</v>
      </c>
      <c r="D32" s="55" t="s">
        <v>272</v>
      </c>
      <c r="E32" s="50" t="s">
        <v>359</v>
      </c>
      <c r="F32" s="55" t="s">
        <v>286</v>
      </c>
      <c r="G32" s="50" t="s">
        <v>360</v>
      </c>
      <c r="H32" s="55" t="s">
        <v>287</v>
      </c>
      <c r="I32" s="55" t="s">
        <v>276</v>
      </c>
      <c r="J32" s="57" t="s">
        <v>361</v>
      </c>
    </row>
    <row r="33" ht="47.3" customHeight="1" spans="1:10">
      <c r="A33" s="54" t="s">
        <v>223</v>
      </c>
      <c r="B33" s="55" t="s">
        <v>356</v>
      </c>
      <c r="C33" s="55" t="s">
        <v>271</v>
      </c>
      <c r="D33" s="55" t="s">
        <v>278</v>
      </c>
      <c r="E33" s="50" t="s">
        <v>362</v>
      </c>
      <c r="F33" s="55" t="s">
        <v>274</v>
      </c>
      <c r="G33" s="50" t="s">
        <v>363</v>
      </c>
      <c r="H33" s="55"/>
      <c r="I33" s="55" t="s">
        <v>364</v>
      </c>
      <c r="J33" s="57" t="s">
        <v>365</v>
      </c>
    </row>
    <row r="34" ht="47.3" customHeight="1" spans="1:10">
      <c r="A34" s="54" t="s">
        <v>223</v>
      </c>
      <c r="B34" s="55" t="s">
        <v>356</v>
      </c>
      <c r="C34" s="55" t="s">
        <v>283</v>
      </c>
      <c r="D34" s="55" t="s">
        <v>315</v>
      </c>
      <c r="E34" s="50" t="s">
        <v>366</v>
      </c>
      <c r="F34" s="55" t="s">
        <v>286</v>
      </c>
      <c r="G34" s="50" t="s">
        <v>367</v>
      </c>
      <c r="H34" s="55" t="s">
        <v>322</v>
      </c>
      <c r="I34" s="55" t="s">
        <v>276</v>
      </c>
      <c r="J34" s="57" t="s">
        <v>368</v>
      </c>
    </row>
    <row r="35" ht="47.3" customHeight="1" spans="1:10">
      <c r="A35" s="54" t="s">
        <v>236</v>
      </c>
      <c r="B35" s="55" t="s">
        <v>369</v>
      </c>
      <c r="C35" s="55" t="s">
        <v>271</v>
      </c>
      <c r="D35" s="55" t="s">
        <v>272</v>
      </c>
      <c r="E35" s="50" t="s">
        <v>370</v>
      </c>
      <c r="F35" s="55" t="s">
        <v>274</v>
      </c>
      <c r="G35" s="50" t="s">
        <v>280</v>
      </c>
      <c r="H35" s="55" t="s">
        <v>281</v>
      </c>
      <c r="I35" s="55" t="s">
        <v>276</v>
      </c>
      <c r="J35" s="57" t="s">
        <v>371</v>
      </c>
    </row>
    <row r="36" ht="47.3" customHeight="1" spans="1:10">
      <c r="A36" s="54" t="s">
        <v>236</v>
      </c>
      <c r="B36" s="55" t="s">
        <v>369</v>
      </c>
      <c r="C36" s="55" t="s">
        <v>271</v>
      </c>
      <c r="D36" s="55" t="s">
        <v>272</v>
      </c>
      <c r="E36" s="50" t="s">
        <v>372</v>
      </c>
      <c r="F36" s="55" t="s">
        <v>274</v>
      </c>
      <c r="G36" s="50" t="s">
        <v>280</v>
      </c>
      <c r="H36" s="55" t="s">
        <v>281</v>
      </c>
      <c r="I36" s="55" t="s">
        <v>276</v>
      </c>
      <c r="J36" s="57" t="s">
        <v>373</v>
      </c>
    </row>
    <row r="37" ht="47.3" customHeight="1" spans="1:10">
      <c r="A37" s="54" t="s">
        <v>236</v>
      </c>
      <c r="B37" s="55" t="s">
        <v>369</v>
      </c>
      <c r="C37" s="55" t="s">
        <v>271</v>
      </c>
      <c r="D37" s="55" t="s">
        <v>272</v>
      </c>
      <c r="E37" s="50" t="s">
        <v>374</v>
      </c>
      <c r="F37" s="55" t="s">
        <v>274</v>
      </c>
      <c r="G37" s="50" t="s">
        <v>280</v>
      </c>
      <c r="H37" s="55" t="s">
        <v>281</v>
      </c>
      <c r="I37" s="55" t="s">
        <v>276</v>
      </c>
      <c r="J37" s="57" t="s">
        <v>375</v>
      </c>
    </row>
    <row r="38" ht="47.3" customHeight="1" spans="1:10">
      <c r="A38" s="54" t="s">
        <v>236</v>
      </c>
      <c r="B38" s="55" t="s">
        <v>369</v>
      </c>
      <c r="C38" s="55" t="s">
        <v>271</v>
      </c>
      <c r="D38" s="55" t="s">
        <v>272</v>
      </c>
      <c r="E38" s="50" t="s">
        <v>376</v>
      </c>
      <c r="F38" s="55" t="s">
        <v>274</v>
      </c>
      <c r="G38" s="50" t="s">
        <v>280</v>
      </c>
      <c r="H38" s="55" t="s">
        <v>281</v>
      </c>
      <c r="I38" s="55" t="s">
        <v>276</v>
      </c>
      <c r="J38" s="57" t="s">
        <v>377</v>
      </c>
    </row>
    <row r="39" ht="47.3" customHeight="1" spans="1:10">
      <c r="A39" s="54" t="s">
        <v>236</v>
      </c>
      <c r="B39" s="55" t="s">
        <v>369</v>
      </c>
      <c r="C39" s="55" t="s">
        <v>271</v>
      </c>
      <c r="D39" s="55" t="s">
        <v>272</v>
      </c>
      <c r="E39" s="50" t="s">
        <v>378</v>
      </c>
      <c r="F39" s="55" t="s">
        <v>286</v>
      </c>
      <c r="G39" s="50" t="s">
        <v>292</v>
      </c>
      <c r="H39" s="55" t="s">
        <v>281</v>
      </c>
      <c r="I39" s="55" t="s">
        <v>276</v>
      </c>
      <c r="J39" s="57" t="s">
        <v>379</v>
      </c>
    </row>
    <row r="40" ht="47.3" customHeight="1" spans="1:10">
      <c r="A40" s="54" t="s">
        <v>236</v>
      </c>
      <c r="B40" s="55" t="s">
        <v>369</v>
      </c>
      <c r="C40" s="55" t="s">
        <v>271</v>
      </c>
      <c r="D40" s="55" t="s">
        <v>278</v>
      </c>
      <c r="E40" s="50" t="s">
        <v>380</v>
      </c>
      <c r="F40" s="55" t="s">
        <v>274</v>
      </c>
      <c r="G40" s="50" t="s">
        <v>280</v>
      </c>
      <c r="H40" s="55" t="s">
        <v>281</v>
      </c>
      <c r="I40" s="55" t="s">
        <v>276</v>
      </c>
      <c r="J40" s="57" t="s">
        <v>381</v>
      </c>
    </row>
    <row r="41" ht="47.3" customHeight="1" spans="1:10">
      <c r="A41" s="54" t="s">
        <v>236</v>
      </c>
      <c r="B41" s="55" t="s">
        <v>369</v>
      </c>
      <c r="C41" s="55" t="s">
        <v>271</v>
      </c>
      <c r="D41" s="55" t="s">
        <v>278</v>
      </c>
      <c r="E41" s="50" t="s">
        <v>382</v>
      </c>
      <c r="F41" s="55" t="s">
        <v>274</v>
      </c>
      <c r="G41" s="50" t="s">
        <v>280</v>
      </c>
      <c r="H41" s="55" t="s">
        <v>281</v>
      </c>
      <c r="I41" s="55" t="s">
        <v>276</v>
      </c>
      <c r="J41" s="57" t="s">
        <v>383</v>
      </c>
    </row>
    <row r="42" ht="47.3" customHeight="1" spans="1:10">
      <c r="A42" s="54" t="s">
        <v>236</v>
      </c>
      <c r="B42" s="55" t="s">
        <v>369</v>
      </c>
      <c r="C42" s="55" t="s">
        <v>271</v>
      </c>
      <c r="D42" s="55" t="s">
        <v>278</v>
      </c>
      <c r="E42" s="50" t="s">
        <v>384</v>
      </c>
      <c r="F42" s="55" t="s">
        <v>274</v>
      </c>
      <c r="G42" s="50" t="s">
        <v>331</v>
      </c>
      <c r="H42" s="55" t="s">
        <v>281</v>
      </c>
      <c r="I42" s="55" t="s">
        <v>276</v>
      </c>
      <c r="J42" s="57" t="s">
        <v>385</v>
      </c>
    </row>
    <row r="43" ht="47.3" customHeight="1" spans="1:10">
      <c r="A43" s="54" t="s">
        <v>236</v>
      </c>
      <c r="B43" s="55" t="s">
        <v>369</v>
      </c>
      <c r="C43" s="55" t="s">
        <v>271</v>
      </c>
      <c r="D43" s="55" t="s">
        <v>312</v>
      </c>
      <c r="E43" s="50" t="s">
        <v>386</v>
      </c>
      <c r="F43" s="55" t="s">
        <v>274</v>
      </c>
      <c r="G43" s="50" t="s">
        <v>280</v>
      </c>
      <c r="H43" s="55" t="s">
        <v>281</v>
      </c>
      <c r="I43" s="55" t="s">
        <v>276</v>
      </c>
      <c r="J43" s="57" t="s">
        <v>387</v>
      </c>
    </row>
    <row r="44" ht="47.3" customHeight="1" spans="1:10">
      <c r="A44" s="54" t="s">
        <v>236</v>
      </c>
      <c r="B44" s="55" t="s">
        <v>369</v>
      </c>
      <c r="C44" s="55" t="s">
        <v>283</v>
      </c>
      <c r="D44" s="55" t="s">
        <v>388</v>
      </c>
      <c r="E44" s="50" t="s">
        <v>389</v>
      </c>
      <c r="F44" s="55" t="s">
        <v>274</v>
      </c>
      <c r="G44" s="50" t="s">
        <v>280</v>
      </c>
      <c r="H44" s="55" t="s">
        <v>281</v>
      </c>
      <c r="I44" s="55" t="s">
        <v>276</v>
      </c>
      <c r="J44" s="57" t="s">
        <v>390</v>
      </c>
    </row>
    <row r="45" ht="47.3" customHeight="1" spans="1:10">
      <c r="A45" s="54" t="s">
        <v>236</v>
      </c>
      <c r="B45" s="55" t="s">
        <v>369</v>
      </c>
      <c r="C45" s="55" t="s">
        <v>283</v>
      </c>
      <c r="D45" s="55" t="s">
        <v>315</v>
      </c>
      <c r="E45" s="50" t="s">
        <v>391</v>
      </c>
      <c r="F45" s="55" t="s">
        <v>274</v>
      </c>
      <c r="G45" s="50" t="s">
        <v>331</v>
      </c>
      <c r="H45" s="55" t="s">
        <v>299</v>
      </c>
      <c r="I45" s="55" t="s">
        <v>276</v>
      </c>
      <c r="J45" s="57" t="s">
        <v>392</v>
      </c>
    </row>
    <row r="46" ht="47.3" customHeight="1" spans="1:10">
      <c r="A46" s="54" t="s">
        <v>236</v>
      </c>
      <c r="B46" s="55" t="s">
        <v>369</v>
      </c>
      <c r="C46" s="55" t="s">
        <v>283</v>
      </c>
      <c r="D46" s="55" t="s">
        <v>315</v>
      </c>
      <c r="E46" s="50" t="s">
        <v>393</v>
      </c>
      <c r="F46" s="55" t="s">
        <v>274</v>
      </c>
      <c r="G46" s="50" t="s">
        <v>331</v>
      </c>
      <c r="H46" s="55" t="s">
        <v>394</v>
      </c>
      <c r="I46" s="55" t="s">
        <v>276</v>
      </c>
      <c r="J46" s="57" t="s">
        <v>395</v>
      </c>
    </row>
  </sheetData>
  <mergeCells count="16">
    <mergeCell ref="A2:J2"/>
    <mergeCell ref="A3:H3"/>
    <mergeCell ref="A7:A10"/>
    <mergeCell ref="A11:A19"/>
    <mergeCell ref="A20:A22"/>
    <mergeCell ref="A23:A26"/>
    <mergeCell ref="A27:A30"/>
    <mergeCell ref="A31:A34"/>
    <mergeCell ref="A35:A46"/>
    <mergeCell ref="B7:B10"/>
    <mergeCell ref="B11:B19"/>
    <mergeCell ref="B20:B22"/>
    <mergeCell ref="B23:B26"/>
    <mergeCell ref="B27:B30"/>
    <mergeCell ref="B31:B34"/>
    <mergeCell ref="B35:B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2026-02-07T19:38:00Z</dcterms:created>
  <dcterms:modified xsi:type="dcterms:W3CDTF">2026-02-11T03:28:21Z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6F5B770A770A40C9B66ADAEE8978B009</vt:lpwstr>
  </property>
  <property fmtid="{D5CDD505-2E9C-101B-9397-08002B2CF9AE}" pid="3" name="KSOProductBuildVer">
    <vt:lpwstr>2052-11.8.2.12309</vt:lpwstr>
  </property>
</Properties>
</file>